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20" windowHeight="6600" activeTab="0"/>
  </bookViews>
  <sheets>
    <sheet name="63 Ingresos y bfo neto compañia" sheetId="1" r:id="rId1"/>
  </sheets>
  <definedNames/>
  <calcPr fullCalcOnLoad="1"/>
</workbook>
</file>

<file path=xl/sharedStrings.xml><?xml version="1.0" encoding="utf-8"?>
<sst xmlns="http://schemas.openxmlformats.org/spreadsheetml/2006/main" count="378" uniqueCount="234">
  <si>
    <t>2008</t>
  </si>
  <si>
    <t>2009</t>
  </si>
  <si>
    <t>2010</t>
  </si>
  <si>
    <t>2007</t>
  </si>
  <si>
    <t>PETRÓLEO Y ENERGÍA</t>
  </si>
  <si>
    <t>OIL AND ENERGY</t>
  </si>
  <si>
    <t>PETRÓLEO</t>
  </si>
  <si>
    <t>OIL</t>
  </si>
  <si>
    <t>Cepsa</t>
  </si>
  <si>
    <t>Repsol</t>
  </si>
  <si>
    <t>ELECTRICIDAD Y GAS</t>
  </si>
  <si>
    <t>ELECTRICITY AND GAS</t>
  </si>
  <si>
    <t>Enagás</t>
  </si>
  <si>
    <t>Endesa</t>
  </si>
  <si>
    <t>Gas Natural</t>
  </si>
  <si>
    <t>Gas Natural (Catal.de Gas)</t>
  </si>
  <si>
    <t>Iberdrola</t>
  </si>
  <si>
    <t>Red Eléctrica Corporación</t>
  </si>
  <si>
    <t>ENERGÍAS RENOVABLES</t>
  </si>
  <si>
    <t>RENEWABLE ENERGY</t>
  </si>
  <si>
    <t>Fersa Energía Renovables</t>
  </si>
  <si>
    <t>Fersa Energías Renovables</t>
  </si>
  <si>
    <t>*</t>
  </si>
  <si>
    <t>Iberdrola Renovables</t>
  </si>
  <si>
    <t>Montebalito</t>
  </si>
  <si>
    <t>Solaria</t>
  </si>
  <si>
    <t>Total Petróleo y Energía</t>
  </si>
  <si>
    <t xml:space="preserve">Total Oil and energy </t>
  </si>
  <si>
    <t>MATERIALES BÁSICOS INDUSTRIA Y CONSTRUCCIÓN</t>
  </si>
  <si>
    <t>BASIC MATERIALS, INDUSTRY AND CONSTRUCTION</t>
  </si>
  <si>
    <t>MINERALES METALES Y TRANSFORMACIÓN</t>
  </si>
  <si>
    <t xml:space="preserve">MINERALS, METALS AND CONVERSION OF METALLIC PRODUCTS </t>
  </si>
  <si>
    <t>Acerinox</t>
  </si>
  <si>
    <t>Cie Automotive</t>
  </si>
  <si>
    <t>Española del Zinc (individual)</t>
  </si>
  <si>
    <t>Española del Zinc (Individual)</t>
  </si>
  <si>
    <t>nd</t>
  </si>
  <si>
    <t>Lingotes Especiales</t>
  </si>
  <si>
    <t>Lingotes especiales</t>
  </si>
  <si>
    <t>Tubacex</t>
  </si>
  <si>
    <t>Tubos Reunidos</t>
  </si>
  <si>
    <t>FABRICACIÓN Y MONTAJE DE BIENES DE EQUIPO</t>
  </si>
  <si>
    <t>MANUFACTURE AND ASSEMBLY OF CAPITAL GOODS</t>
  </si>
  <si>
    <t>Azkoyen</t>
  </si>
  <si>
    <t>CAF</t>
  </si>
  <si>
    <t>Elecnor</t>
  </si>
  <si>
    <t>Gamesa</t>
  </si>
  <si>
    <t>Nicolás Correa</t>
  </si>
  <si>
    <t>Zardoya (cierre 30/11)</t>
  </si>
  <si>
    <t xml:space="preserve">CONSTRUCCION </t>
  </si>
  <si>
    <t xml:space="preserve">CONSTRUCTION </t>
  </si>
  <si>
    <t>Acciona</t>
  </si>
  <si>
    <t>ACS</t>
  </si>
  <si>
    <t xml:space="preserve">Ferrovial </t>
  </si>
  <si>
    <t>FCC</t>
  </si>
  <si>
    <t>Grupo empresarial San José</t>
  </si>
  <si>
    <t>Grupo Empresarial San José</t>
  </si>
  <si>
    <t>Levantina de Obras</t>
  </si>
  <si>
    <t>Obrascón-Huarte-Lain</t>
  </si>
  <si>
    <t>Sacyr-Vallehermoso</t>
  </si>
  <si>
    <t>MATERIALES DE CONSTRUCCIÓN</t>
  </si>
  <si>
    <t xml:space="preserve">CONSTRUCTION MATERIALS </t>
  </si>
  <si>
    <t>Ctos Portland Valderrivas</t>
  </si>
  <si>
    <t>Uralita</t>
  </si>
  <si>
    <t>INDUSTRIA QUÍMICA</t>
  </si>
  <si>
    <t>CHEMICAL INDUSTRY</t>
  </si>
  <si>
    <t>Ercros</t>
  </si>
  <si>
    <t>La Seda de Barcelona</t>
  </si>
  <si>
    <t>INGENIERÍA Y OTROS</t>
  </si>
  <si>
    <t xml:space="preserve">ENGINEERING AND OTHERS </t>
  </si>
  <si>
    <t>Abengoa</t>
  </si>
  <si>
    <t>Befesa Medio Ambiente</t>
  </si>
  <si>
    <t>Befesa</t>
  </si>
  <si>
    <t>Fluidra</t>
  </si>
  <si>
    <t>General de Alquiler de Maquinaria (GAM)</t>
  </si>
  <si>
    <t>Grupo Duro Felguera</t>
  </si>
  <si>
    <t>Inypsa Informes y Proyectos</t>
  </si>
  <si>
    <t>Inypsa, Informes y Proyectos</t>
  </si>
  <si>
    <t>Técnicas Reunidas</t>
  </si>
  <si>
    <t>Total Materiales Básicos  Industria y Construcción</t>
  </si>
  <si>
    <t>Total Basic materials, industry and construction</t>
  </si>
  <si>
    <t>BIENES DE CONSUMO</t>
  </si>
  <si>
    <t xml:space="preserve">CONSUMER GOODS </t>
  </si>
  <si>
    <t>ALIMENTACION Y BEBIDAS</t>
  </si>
  <si>
    <t xml:space="preserve">FOOD AND BEVERAGES </t>
  </si>
  <si>
    <t>Barón de Ley</t>
  </si>
  <si>
    <t>Bodegas Riojanas</t>
  </si>
  <si>
    <t>Campofrío</t>
  </si>
  <si>
    <t>CVNE (cierre 31/03-Individual)</t>
  </si>
  <si>
    <t>Ebro Foods</t>
  </si>
  <si>
    <t>Natra</t>
  </si>
  <si>
    <t>Pescanova</t>
  </si>
  <si>
    <t>SOS Corporación Alimentaria</t>
  </si>
  <si>
    <t>Viscofán</t>
  </si>
  <si>
    <t>TEXTIL VESTIDO Y CALZADO</t>
  </si>
  <si>
    <t xml:space="preserve">TEXTILES, CLOTHING AND FOOTWEAR </t>
  </si>
  <si>
    <t>Adolfo Domínguez (cierre 28/02)</t>
  </si>
  <si>
    <t xml:space="preserve">Adolfo Domínguez (cierre 28/02) </t>
  </si>
  <si>
    <t>Dogi</t>
  </si>
  <si>
    <t>Inditex (cierre 31/01 )</t>
  </si>
  <si>
    <t xml:space="preserve">Inditex (cierre 31/01 ) </t>
  </si>
  <si>
    <t>Sniace</t>
  </si>
  <si>
    <t>Grupo Tavex</t>
  </si>
  <si>
    <t>Tavex Algodonera</t>
  </si>
  <si>
    <t>PAPEL Y ARTES GRÁFICAS</t>
  </si>
  <si>
    <t xml:space="preserve">PAPER AND GRAPHIC ARTS </t>
  </si>
  <si>
    <t>Europac</t>
  </si>
  <si>
    <t>Grupo Empresarial Ence</t>
  </si>
  <si>
    <t>Grupo Empresarial ENCE</t>
  </si>
  <si>
    <t>Iberpapel</t>
  </si>
  <si>
    <t>Miquel y Costa</t>
  </si>
  <si>
    <t>Unipapel</t>
  </si>
  <si>
    <t>PRODUCTOS FARMACÉUTICOS Y BIOTECNOLOGÍA</t>
  </si>
  <si>
    <t xml:space="preserve">PHARMACEUTICAL PRODUCTS AND BIOTECHNOLOGY </t>
  </si>
  <si>
    <t>Faes</t>
  </si>
  <si>
    <t>Grifols</t>
  </si>
  <si>
    <t>Laboratorios Almirall</t>
  </si>
  <si>
    <t xml:space="preserve">Laboratorios Rovi </t>
  </si>
  <si>
    <t>Natraceutical</t>
  </si>
  <si>
    <t>Prim</t>
  </si>
  <si>
    <t>Biosearch (Puleva Biotech)</t>
  </si>
  <si>
    <t>Zeltia</t>
  </si>
  <si>
    <t>OTROS BIENES DE CONSUMO</t>
  </si>
  <si>
    <t>OTHER CONSUMER GOODS</t>
  </si>
  <si>
    <t>Indo</t>
  </si>
  <si>
    <t>Vidrala</t>
  </si>
  <si>
    <t>Total Bienes de Consumo</t>
  </si>
  <si>
    <t>Total Consumer goods</t>
  </si>
  <si>
    <t>SERVICIOS DE CONSUMO</t>
  </si>
  <si>
    <t>CONSUMER SERVICES</t>
  </si>
  <si>
    <t>OCIO TURISMO Y HOSTELERIA</t>
  </si>
  <si>
    <t xml:space="preserve">LEISURE, TOURISM AND HOTEL TRADE </t>
  </si>
  <si>
    <t>Codere</t>
  </si>
  <si>
    <t>NH Hoteles</t>
  </si>
  <si>
    <t>Sol Melia</t>
  </si>
  <si>
    <t>Sol Meliá</t>
  </si>
  <si>
    <t>COMERCIO MINORISTA</t>
  </si>
  <si>
    <t xml:space="preserve">COMMERCE </t>
  </si>
  <si>
    <t>Service Point Solution</t>
  </si>
  <si>
    <t>MEDIOS DE COMUNICACIÓN Y PUBLICIDAD</t>
  </si>
  <si>
    <t>MEDIA AND ADVERTISING</t>
  </si>
  <si>
    <t>Antena 3</t>
  </si>
  <si>
    <t>Antena 3 Televisión</t>
  </si>
  <si>
    <t>Promotora de Informaciones (PRISA)</t>
  </si>
  <si>
    <t>Telecinco</t>
  </si>
  <si>
    <t>Vertice 360º</t>
  </si>
  <si>
    <t>Vocento</t>
  </si>
  <si>
    <t>TRANSPORTE Y DISTRIBUCIÓN</t>
  </si>
  <si>
    <t>TRANSPORTATION AND DISTRIBUTION</t>
  </si>
  <si>
    <t>IAG</t>
  </si>
  <si>
    <t>Vueling (Individual)</t>
  </si>
  <si>
    <t>Vueling</t>
  </si>
  <si>
    <t>AUTOPISTAS Y APARCAMIENTOS</t>
  </si>
  <si>
    <t xml:space="preserve">FREEWAYS AND PARKING LOTS </t>
  </si>
  <si>
    <t xml:space="preserve">Abertis </t>
  </si>
  <si>
    <t>OTROS SERVICIOS</t>
  </si>
  <si>
    <t xml:space="preserve">OTHER SERVICES </t>
  </si>
  <si>
    <t>Clínica Baviera</t>
  </si>
  <si>
    <t>Corporación Dermoestética</t>
  </si>
  <si>
    <t>Funespaña</t>
  </si>
  <si>
    <t>Prosegur</t>
  </si>
  <si>
    <t>Total Servicios de Consumo</t>
  </si>
  <si>
    <t>Total Consumer services</t>
  </si>
  <si>
    <t>SERVICIOS FINANCIEROS INMOBILIARIOS</t>
  </si>
  <si>
    <t>FINANCIAL AND REAL ESTATE SERVICES</t>
  </si>
  <si>
    <t>BANCA</t>
  </si>
  <si>
    <t>BANKS AND SAVING BANKS</t>
  </si>
  <si>
    <t>Banesto</t>
  </si>
  <si>
    <t>Bankinter</t>
  </si>
  <si>
    <t>BBVA</t>
  </si>
  <si>
    <t>CAM (Individual)</t>
  </si>
  <si>
    <t>CAM</t>
  </si>
  <si>
    <t>Pastor</t>
  </si>
  <si>
    <t>Popular</t>
  </si>
  <si>
    <t>Sabadell</t>
  </si>
  <si>
    <t>Santander</t>
  </si>
  <si>
    <t>Valencia</t>
  </si>
  <si>
    <t>SEGUROS</t>
  </si>
  <si>
    <t xml:space="preserve">INSURANCE </t>
  </si>
  <si>
    <t>Catalana de Occidente</t>
  </si>
  <si>
    <t>Mapfre</t>
  </si>
  <si>
    <t>CARTERA Y HOLDING</t>
  </si>
  <si>
    <t>PORTFOLIO AND HOLDING COMPANIES</t>
  </si>
  <si>
    <t>Criteria</t>
  </si>
  <si>
    <t>Corp Financ Alba</t>
  </si>
  <si>
    <t>Dinamia (Individual)</t>
  </si>
  <si>
    <t>INMOBILIARIA Y OTROS</t>
  </si>
  <si>
    <t>REAL STATE AGENCIES AND OTHERS</t>
  </si>
  <si>
    <t>Quabit Inmobiliaria (Afirma)</t>
  </si>
  <si>
    <t xml:space="preserve">Quabit Inmobiliaria (Afirma) </t>
  </si>
  <si>
    <t>Fergo Aisa</t>
  </si>
  <si>
    <t>Nyesa (Inbesós)</t>
  </si>
  <si>
    <t xml:space="preserve">Inmobiliaria Colonial </t>
  </si>
  <si>
    <t>Inmibiliaria del Sur</t>
  </si>
  <si>
    <t>Martinsa Fadesa</t>
  </si>
  <si>
    <t>Metrovacesa</t>
  </si>
  <si>
    <t>Realia Business</t>
  </si>
  <si>
    <t>Renta Corporación</t>
  </si>
  <si>
    <t>Reyal Urbis</t>
  </si>
  <si>
    <t>Sotogrande</t>
  </si>
  <si>
    <t>Testa Inmuebles en Renta</t>
  </si>
  <si>
    <t>Urbas Guadahermosa</t>
  </si>
  <si>
    <t>SERVICIOS DE INVERSIÓN</t>
  </si>
  <si>
    <t xml:space="preserve">INVESTMENT SERVICES </t>
  </si>
  <si>
    <t>Bolsas y Mercados Españoles (BME)</t>
  </si>
  <si>
    <t>Renta 4 Servicios de Inversión</t>
  </si>
  <si>
    <t>Total Servicios Financieros e Inmobiliarios</t>
  </si>
  <si>
    <t>Total Financial and real estate services</t>
  </si>
  <si>
    <t>TECNOLOGÍA Y TELECOMUNICACIONES</t>
  </si>
  <si>
    <t>TECHNOLOGY AND TELECOMMUNICATIONS</t>
  </si>
  <si>
    <t>TELECOMUNICACIONES Y OTROS</t>
  </si>
  <si>
    <t>TELECOMMUNICATIONS AND OTHERS</t>
  </si>
  <si>
    <t>Ezentis (antes Avanzit)</t>
  </si>
  <si>
    <t>Ezentis (Avanzit)</t>
  </si>
  <si>
    <t>Jazztel</t>
  </si>
  <si>
    <t>Telefónica</t>
  </si>
  <si>
    <t>ELECTRÓNICA Y SOFTWARE</t>
  </si>
  <si>
    <t xml:space="preserve">ELECTRONICS AND SOFTWARE </t>
  </si>
  <si>
    <t>Amadeus IT Holding</t>
  </si>
  <si>
    <t>Indra</t>
  </si>
  <si>
    <t>Tecnocom</t>
  </si>
  <si>
    <t>Total Tecnología y Telecomunicaciones</t>
  </si>
  <si>
    <t>Total Technology and telecommunications</t>
  </si>
  <si>
    <t>TOTAL SOCIEDADES DEL SIBE</t>
  </si>
  <si>
    <r>
      <t xml:space="preserve">Ingresos de explotación / </t>
    </r>
    <r>
      <rPr>
        <b/>
        <sz val="9"/>
        <color indexed="10"/>
        <rFont val="Arial"/>
        <family val="2"/>
      </rPr>
      <t xml:space="preserve">Ordinary revenues </t>
    </r>
  </si>
  <si>
    <r>
      <t xml:space="preserve">Beneficio neto / </t>
    </r>
    <r>
      <rPr>
        <b/>
        <sz val="9"/>
        <color indexed="10"/>
        <rFont val="Arial"/>
        <family val="2"/>
      </rPr>
      <t>Net Profit</t>
    </r>
  </si>
  <si>
    <t>TOTAL SIBE COMPANIES</t>
  </si>
  <si>
    <t>2010/2009 (%)</t>
  </si>
  <si>
    <r>
      <t xml:space="preserve">nd: dato no disponible / </t>
    </r>
    <r>
      <rPr>
        <i/>
        <sz val="8"/>
        <color indexed="10"/>
        <rFont val="Arial"/>
        <family val="2"/>
      </rPr>
      <t xml:space="preserve">not available data. </t>
    </r>
    <r>
      <rPr>
        <i/>
        <sz val="8"/>
        <rFont val="Arial"/>
        <family val="2"/>
      </rPr>
      <t>/</t>
    </r>
    <r>
      <rPr>
        <b/>
        <i/>
        <sz val="8"/>
        <rFont val="Arial"/>
        <family val="2"/>
      </rPr>
      <t xml:space="preserve">/ NOTA: </t>
    </r>
    <r>
      <rPr>
        <i/>
        <sz val="8"/>
        <rFont val="Arial"/>
        <family val="2"/>
      </rPr>
      <t xml:space="preserve">En las sociedades cuyo ejercicio económico difiere del año natural se recogen los ingresos y resultados de los periodos cerrados en la fecha más próxima a la que figura en la columna. Cuando el beneficio cambia de signo o la tasa de variación alcanza niveles extremadamente altos o bajos se indica con asterisco (*)./ </t>
    </r>
    <r>
      <rPr>
        <i/>
        <sz val="8"/>
        <color indexed="10"/>
        <rFont val="Arial"/>
        <family val="2"/>
      </rPr>
      <t xml:space="preserve">For those companies providing data of the fiscal year which is not the calendar year, data corresponds to closed periods on the closest date to December 31st. An asterisk shows that the figure has changed from positive to negative or vice versa or that the variation rate is particularly high or low(*). </t>
    </r>
  </si>
  <si>
    <t>Amper</t>
  </si>
  <si>
    <r>
      <t xml:space="preserve">Sector / Subsector / Empresa - </t>
    </r>
    <r>
      <rPr>
        <b/>
        <sz val="9"/>
        <color indexed="10"/>
        <rFont val="Arial"/>
        <family val="2"/>
      </rPr>
      <t>Company</t>
    </r>
  </si>
  <si>
    <t xml:space="preserve"> </t>
  </si>
  <si>
    <r>
      <t xml:space="preserve">RELACION INDIVIDUAL DE LOS INGRESOS DE EXPLOTACIÓN Y LOS RESULTADOS DE LAS COMPAÑÍAS COTIZADAS EN EL MERCADO CONTINUO DE LA BOLSA ESPAÑOLA (millones de euros). / </t>
    </r>
    <r>
      <rPr>
        <b/>
        <sz val="11"/>
        <color indexed="10"/>
        <rFont val="Arial"/>
        <family val="2"/>
      </rPr>
      <t xml:space="preserve">ORDINARY REVENUES AND NET PROFIT. LISTED COMPANIES IN THE ELECTRONIC ORDER BOOK (SIBE)(euro, in millions) </t>
    </r>
  </si>
  <si>
    <t>http://www.bolsamadrid.es/esp/contenido.asp?menu=2&amp;enlace=/esp/empresas/informac/inforFinan.htm</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</si>
</sst>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a_-;\-* #,##0.00\ _p_t_a_-;_-* &quot;-&quot;??\ _p_t_a_-;_-@_-"/>
    <numFmt numFmtId="165" formatCode="_-* #,##0\ _p_t_a_-;\-* #,##0\ _p_t_a_-;_-* &quot;-&quot;\ _p_t_a_-;_-@_-"/>
    <numFmt numFmtId="166" formatCode="_-* #,##0.00\ &quot;pta&quot;_-;\-* #,##0.00\ &quot;pta&quot;_-;_-* &quot;-&quot;??\ &quot;pta&quot;_-;_-@_-"/>
    <numFmt numFmtId="167" formatCode="_-* #,##0\ &quot;pta&quot;_-;\-* #,##0\ &quot;pta&quot;_-;_-* &quot;-&quot;\ &quot;pta&quot;_-;_-@_-"/>
    <numFmt numFmtId="168" formatCode="[$-40A]dddd\,\ dd&quot; de &quot;mmmm&quot; de &quot;yyyy"/>
    <numFmt numFmtId="169" formatCode="#,##0.00_);\(#,##0.00\)"/>
    <numFmt numFmtId="170" formatCode="#,##0.0000_);\(#,##0.0000\)"/>
    <numFmt numFmtId="171" formatCode="[$-C0A]dddd\,\ dd&quot; de &quot;mmmm&quot; de &quot;yyyy"/>
    <numFmt numFmtId="172" formatCode="dd\-mm\-yy;@"/>
    <numFmt numFmtId="173" formatCode="[$-C0A]mmmmm\-yy;@"/>
  </numFmts>
  <fonts count="59">
    <font>
      <sz val="10"/>
      <name val="Arial"/>
      <family val="2"/>
    </font>
    <font>
      <sz val="11"/>
      <color indexed="8"/>
      <name val="Calibri"/>
      <family val="2"/>
    </font>
    <font>
      <b/>
      <sz val="9"/>
      <name val="Arial"/>
      <family val="2"/>
    </font>
    <font>
      <u val="single"/>
      <sz val="10"/>
      <color indexed="12"/>
      <name val="MS Sans Serif"/>
      <family val="2"/>
    </font>
    <font>
      <u val="single"/>
      <sz val="10"/>
      <color indexed="14"/>
      <name val="MS Sans Serif"/>
      <family val="2"/>
    </font>
    <font>
      <sz val="9"/>
      <name val="Arial"/>
      <family val="2"/>
    </font>
    <font>
      <b/>
      <sz val="11"/>
      <name val="Arial"/>
      <family val="2"/>
    </font>
    <font>
      <sz val="10"/>
      <color indexed="22"/>
      <name val="Arial"/>
      <family val="2"/>
    </font>
    <font>
      <sz val="8"/>
      <name val="Arial"/>
      <family val="2"/>
    </font>
    <font>
      <b/>
      <sz val="8"/>
      <name val="Arial"/>
      <family val="2"/>
    </font>
    <font>
      <b/>
      <sz val="10"/>
      <name val="Arial"/>
      <family val="2"/>
    </font>
    <font>
      <b/>
      <sz val="9"/>
      <color indexed="10"/>
      <name val="Arial"/>
      <family val="2"/>
    </font>
    <font>
      <i/>
      <sz val="8"/>
      <name val="Arial"/>
      <family val="2"/>
    </font>
    <font>
      <b/>
      <i/>
      <sz val="8"/>
      <name val="Arial"/>
      <family val="2"/>
    </font>
    <font>
      <i/>
      <sz val="8"/>
      <color indexed="10"/>
      <name val="Arial"/>
      <family val="2"/>
    </font>
    <font>
      <b/>
      <sz val="11"/>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9"/>
      <color indexed="10"/>
      <name val="Arial"/>
      <family val="2"/>
    </font>
    <font>
      <b/>
      <sz val="18"/>
      <color indexed="56"/>
      <name val="Cambria"/>
      <family val="2"/>
    </font>
    <font>
      <b/>
      <sz val="15"/>
      <color indexed="56"/>
      <name val="Calibri"/>
      <family val="2"/>
    </font>
    <font>
      <b/>
      <sz val="13"/>
      <color indexed="56"/>
      <name val="Calibri"/>
      <family val="2"/>
    </font>
    <font>
      <sz val="10"/>
      <color indexed="10"/>
      <name val="Arial"/>
      <family val="2"/>
    </font>
    <font>
      <b/>
      <sz val="11"/>
      <color indexed="10"/>
      <name val="Calibri"/>
      <family val="2"/>
    </font>
    <font>
      <b/>
      <sz val="8"/>
      <color indexed="10"/>
      <name val="Arial"/>
      <family val="2"/>
    </font>
    <font>
      <sz val="8"/>
      <color indexed="10"/>
      <name val="Arial"/>
      <family val="2"/>
    </font>
    <font>
      <sz val="11"/>
      <color theme="1"/>
      <name val="Calibri"/>
      <family val="2"/>
    </font>
    <font>
      <sz val="11"/>
      <color theme="0"/>
      <name val="Calibri"/>
      <family val="2"/>
    </font>
    <font>
      <sz val="11"/>
      <color rgb="FF006100"/>
      <name val="Calibri"/>
      <family val="2"/>
    </font>
    <font>
      <b/>
      <sz val="9"/>
      <color rgb="FFFF0000"/>
      <name val="Arial"/>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9"/>
      <color rgb="FFFF0000"/>
      <name val="Arial"/>
      <family val="2"/>
    </font>
    <font>
      <b/>
      <sz val="11"/>
      <color rgb="FFFF0000"/>
      <name val="Arial"/>
      <family val="2"/>
    </font>
    <font>
      <b/>
      <sz val="18"/>
      <color theme="3"/>
      <name val="Cambria"/>
      <family val="2"/>
    </font>
    <font>
      <b/>
      <sz val="15"/>
      <color theme="3"/>
      <name val="Calibri"/>
      <family val="2"/>
    </font>
    <font>
      <b/>
      <sz val="13"/>
      <color theme="3"/>
      <name val="Calibri"/>
      <family val="2"/>
    </font>
    <font>
      <sz val="10"/>
      <color rgb="FFFF0000"/>
      <name val="Arial"/>
      <family val="2"/>
    </font>
    <font>
      <b/>
      <sz val="11"/>
      <color rgb="FFFF0000"/>
      <name val="Calibri"/>
      <family val="2"/>
    </font>
    <font>
      <b/>
      <sz val="8"/>
      <color rgb="FFFF0000"/>
      <name val="Arial"/>
      <family val="2"/>
    </font>
    <font>
      <sz val="8"/>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theme="0" tint="-0.0499799996614456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s>
  <borders count="42">
    <border>
      <left/>
      <right/>
      <top/>
      <bottom/>
      <diagonal/>
    </border>
    <border>
      <left>
        <color indexed="63"/>
      </left>
      <right style="medium"/>
      <top>
        <color indexed="63"/>
      </top>
      <bottom style="thin"/>
    </border>
    <border>
      <left>
        <color indexed="63"/>
      </left>
      <right>
        <color indexed="63"/>
      </right>
      <top>
        <color indexed="63"/>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double"/>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style="thin"/>
      <bottom>
        <color indexed="63"/>
      </bottom>
    </border>
    <border>
      <left style="medium"/>
      <right>
        <color indexed="63"/>
      </right>
      <top style="medium"/>
      <bottom style="medium"/>
    </border>
    <border>
      <left style="thin"/>
      <right style="thin"/>
      <top style="thin"/>
      <bottom style="medium"/>
    </border>
    <border>
      <left style="thin"/>
      <right style="medium"/>
      <top style="thin"/>
      <bottom style="medium"/>
    </border>
    <border>
      <left>
        <color indexed="63"/>
      </left>
      <right style="thin"/>
      <top style="medium"/>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style="thin"/>
      <bottom style="medium"/>
    </border>
    <border>
      <left style="thin"/>
      <right style="thin"/>
      <top style="medium"/>
      <bottom>
        <color indexed="63"/>
      </bottom>
    </border>
    <border>
      <left style="thin"/>
      <right style="thin"/>
      <top style="thin"/>
      <bottom>
        <color indexed="63"/>
      </bottom>
    </border>
    <border>
      <left>
        <color indexed="63"/>
      </left>
      <right>
        <color indexed="63"/>
      </right>
      <top style="medium"/>
      <bottom style="medium"/>
    </border>
    <border>
      <left>
        <color indexed="63"/>
      </left>
      <right style="thin"/>
      <top>
        <color indexed="63"/>
      </top>
      <bottom style="thin"/>
    </border>
    <border>
      <left style="medium"/>
      <right style="thin"/>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color indexed="63"/>
      </left>
      <right style="medium"/>
      <top style="thin"/>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style="thin"/>
    </border>
  </borders>
  <cellStyleXfs count="74">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Border="0">
      <alignment horizontal="center" vertical="center" wrapText="1"/>
      <protection/>
    </xf>
    <xf numFmtId="14" fontId="2" fillId="21" borderId="2">
      <alignment horizontal="center" vertical="center" wrapText="1"/>
      <protection/>
    </xf>
    <xf numFmtId="0" fontId="40" fillId="22" borderId="3" applyNumberFormat="0" applyAlignment="0" applyProtection="0"/>
    <xf numFmtId="0" fontId="41" fillId="23" borderId="4" applyNumberFormat="0" applyAlignment="0" applyProtection="0"/>
    <xf numFmtId="0" fontId="42" fillId="0" borderId="5" applyNumberFormat="0" applyFill="0" applyAlignment="0" applyProtection="0"/>
    <xf numFmtId="0" fontId="43" fillId="0" borderId="0" applyNumberForma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4" fillId="30" borderId="3"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5" fillId="31" borderId="0" applyNumberFormat="0" applyBorder="0" applyAlignment="0" applyProtection="0"/>
    <xf numFmtId="164"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7" fontId="0" fillId="0" borderId="0" applyFont="0" applyFill="0" applyBorder="0" applyAlignment="0" applyProtection="0"/>
    <xf numFmtId="0" fontId="46" fillId="32" borderId="0" applyNumberFormat="0" applyBorder="0" applyAlignment="0" applyProtection="0"/>
    <xf numFmtId="0" fontId="0" fillId="0" borderId="0">
      <alignment/>
      <protection/>
    </xf>
    <xf numFmtId="0" fontId="0" fillId="0" borderId="0">
      <alignment/>
      <protection/>
    </xf>
    <xf numFmtId="0" fontId="36" fillId="33" borderId="6" applyNumberFormat="0" applyFont="0" applyAlignment="0" applyProtection="0"/>
    <xf numFmtId="4" fontId="5" fillId="0" borderId="0" applyBorder="0">
      <alignment/>
      <protection/>
    </xf>
    <xf numFmtId="3" fontId="5" fillId="0" borderId="0" applyBorder="0">
      <alignment/>
      <protection/>
    </xf>
    <xf numFmtId="9" fontId="36" fillId="0" borderId="0" applyFont="0" applyFill="0" applyBorder="0" applyAlignment="0" applyProtection="0"/>
    <xf numFmtId="0" fontId="47" fillId="22" borderId="7" applyNumberFormat="0" applyAlignment="0" applyProtection="0"/>
    <xf numFmtId="49" fontId="5" fillId="0" borderId="0" applyNumberFormat="0" applyBorder="0">
      <alignment horizontal="left"/>
      <protection/>
    </xf>
    <xf numFmtId="0" fontId="48" fillId="0" borderId="0" applyNumberFormat="0" applyFill="0" applyBorder="0" applyAlignment="0" applyProtection="0"/>
    <xf numFmtId="0" fontId="2" fillId="0" borderId="0" applyFont="0" applyAlignment="0">
      <protection/>
    </xf>
    <xf numFmtId="0" fontId="49" fillId="0" borderId="0" applyNumberFormat="0" applyFill="0" applyBorder="0" applyAlignment="0" applyProtection="0"/>
    <xf numFmtId="0" fontId="50" fillId="0" borderId="0" applyNumberFormat="0" applyBorder="0">
      <alignment horizontal="left" vertical="center" wrapText="1"/>
      <protection/>
    </xf>
    <xf numFmtId="0" fontId="6" fillId="34" borderId="8">
      <alignment horizontal="left" wrapText="1"/>
      <protection/>
    </xf>
    <xf numFmtId="0" fontId="51" fillId="34" borderId="9">
      <alignment horizontal="left" wrapText="1"/>
      <protection/>
    </xf>
    <xf numFmtId="0" fontId="52" fillId="0" borderId="0" applyNumberFormat="0" applyFill="0" applyBorder="0" applyAlignment="0" applyProtection="0"/>
    <xf numFmtId="0" fontId="53" fillId="0" borderId="10" applyNumberFormat="0" applyFill="0" applyAlignment="0" applyProtection="0"/>
    <xf numFmtId="0" fontId="54" fillId="0" borderId="11" applyNumberFormat="0" applyFill="0" applyAlignment="0" applyProtection="0"/>
    <xf numFmtId="0" fontId="43" fillId="0" borderId="12" applyNumberFormat="0" applyFill="0" applyAlignment="0" applyProtection="0"/>
    <xf numFmtId="0" fontId="7" fillId="0" borderId="13" applyNumberFormat="0" applyFont="0" applyFill="0" applyAlignment="0" applyProtection="0"/>
  </cellStyleXfs>
  <cellXfs count="68">
    <xf numFmtId="0" fontId="0" fillId="0" borderId="0" xfId="0" applyAlignment="1">
      <alignment/>
    </xf>
    <xf numFmtId="0" fontId="0" fillId="35" borderId="0" xfId="0" applyFill="1" applyAlignment="1">
      <alignment/>
    </xf>
    <xf numFmtId="0" fontId="10" fillId="0" borderId="0" xfId="0" applyFont="1" applyAlignment="1">
      <alignment/>
    </xf>
    <xf numFmtId="0" fontId="10" fillId="35" borderId="0" xfId="0" applyFont="1" applyFill="1" applyAlignment="1">
      <alignment/>
    </xf>
    <xf numFmtId="0" fontId="0" fillId="0" borderId="0" xfId="0" applyFont="1" applyAlignment="1">
      <alignment/>
    </xf>
    <xf numFmtId="0" fontId="55" fillId="0" borderId="0" xfId="0" applyFont="1" applyAlignment="1">
      <alignment/>
    </xf>
    <xf numFmtId="0" fontId="56" fillId="0" borderId="0" xfId="0" applyFont="1" applyAlignment="1">
      <alignment/>
    </xf>
    <xf numFmtId="4" fontId="9" fillId="0" borderId="14" xfId="58" applyFont="1" applyBorder="1" applyAlignment="1">
      <alignment horizontal="center"/>
      <protection/>
    </xf>
    <xf numFmtId="4" fontId="9" fillId="0" borderId="15" xfId="58" applyFont="1" applyBorder="1" applyAlignment="1">
      <alignment horizontal="center"/>
      <protection/>
    </xf>
    <xf numFmtId="10" fontId="8" fillId="0" borderId="15" xfId="58" applyNumberFormat="1" applyFont="1" applyBorder="1" applyAlignment="1">
      <alignment horizontal="center"/>
      <protection/>
    </xf>
    <xf numFmtId="10" fontId="9" fillId="0" borderId="15" xfId="58" applyNumberFormat="1" applyFont="1" applyBorder="1" applyAlignment="1">
      <alignment horizontal="center"/>
      <protection/>
    </xf>
    <xf numFmtId="10" fontId="9" fillId="0" borderId="16" xfId="58" applyNumberFormat="1" applyFont="1" applyBorder="1" applyAlignment="1">
      <alignment horizontal="center"/>
      <protection/>
    </xf>
    <xf numFmtId="0" fontId="8" fillId="0" borderId="0" xfId="0" applyFont="1" applyBorder="1" applyAlignment="1">
      <alignment horizontal="left" vertical="center" wrapText="1"/>
    </xf>
    <xf numFmtId="0" fontId="8" fillId="0" borderId="0" xfId="0" applyNumberFormat="1" applyFont="1" applyBorder="1" applyAlignment="1" applyProtection="1">
      <alignment horizontal="left" vertical="center" wrapText="1"/>
      <protection/>
    </xf>
    <xf numFmtId="0" fontId="9" fillId="0" borderId="0" xfId="0" applyNumberFormat="1" applyFont="1" applyBorder="1" applyAlignment="1" applyProtection="1">
      <alignment horizontal="left" vertical="center" wrapText="1"/>
      <protection/>
    </xf>
    <xf numFmtId="3" fontId="8" fillId="0" borderId="0" xfId="0" applyNumberFormat="1" applyFont="1" applyBorder="1" applyAlignment="1" applyProtection="1">
      <alignment horizontal="left" vertical="center" wrapText="1"/>
      <protection/>
    </xf>
    <xf numFmtId="3" fontId="9" fillId="0" borderId="0" xfId="0" applyNumberFormat="1" applyFont="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wrapText="1"/>
      <protection/>
    </xf>
    <xf numFmtId="3" fontId="8" fillId="0" borderId="0" xfId="0" applyNumberFormat="1" applyFont="1" applyFill="1" applyBorder="1" applyAlignment="1" applyProtection="1">
      <alignment horizontal="left" vertical="center" wrapText="1"/>
      <protection/>
    </xf>
    <xf numFmtId="0" fontId="8" fillId="0" borderId="0" xfId="0" applyFont="1" applyAlignment="1">
      <alignment horizontal="left" vertical="center" wrapText="1"/>
    </xf>
    <xf numFmtId="0" fontId="9" fillId="0" borderId="0" xfId="0" applyNumberFormat="1" applyFont="1" applyFill="1" applyBorder="1" applyAlignment="1" applyProtection="1">
      <alignment horizontal="left" vertical="center" wrapText="1"/>
      <protection/>
    </xf>
    <xf numFmtId="0" fontId="2" fillId="0" borderId="17" xfId="0" applyFont="1" applyBorder="1" applyAlignment="1">
      <alignment horizontal="left" vertical="center" wrapText="1"/>
    </xf>
    <xf numFmtId="0" fontId="57" fillId="0" borderId="0" xfId="66" applyFont="1" applyBorder="1" applyAlignment="1">
      <alignment horizontal="left" vertical="center" wrapText="1"/>
      <protection/>
    </xf>
    <xf numFmtId="0" fontId="58" fillId="0" borderId="0" xfId="66" applyFont="1" applyBorder="1" applyAlignment="1">
      <alignment horizontal="left" vertical="center" wrapText="1"/>
      <protection/>
    </xf>
    <xf numFmtId="0" fontId="9" fillId="0" borderId="0" xfId="0" applyFont="1" applyBorder="1" applyAlignment="1">
      <alignment horizontal="left" vertical="center" wrapText="1"/>
    </xf>
    <xf numFmtId="3" fontId="2" fillId="0" borderId="17" xfId="0" applyNumberFormat="1" applyFont="1" applyBorder="1" applyAlignment="1" applyProtection="1">
      <alignment horizontal="left" vertical="center" wrapText="1"/>
      <protection/>
    </xf>
    <xf numFmtId="0" fontId="2" fillId="0" borderId="17" xfId="0" applyNumberFormat="1" applyFont="1" applyBorder="1" applyAlignment="1" applyProtection="1">
      <alignment horizontal="left" vertical="center" wrapText="1"/>
      <protection/>
    </xf>
    <xf numFmtId="0" fontId="8" fillId="0" borderId="2" xfId="0" applyNumberFormat="1" applyFont="1" applyBorder="1" applyAlignment="1" applyProtection="1">
      <alignment horizontal="left" vertical="center" wrapText="1"/>
      <protection/>
    </xf>
    <xf numFmtId="0" fontId="58" fillId="0" borderId="2" xfId="66" applyFont="1" applyBorder="1" applyAlignment="1">
      <alignment horizontal="left" vertical="center" wrapText="1"/>
      <protection/>
    </xf>
    <xf numFmtId="10" fontId="8" fillId="0" borderId="1" xfId="58" applyNumberFormat="1" applyFont="1" applyBorder="1" applyAlignment="1">
      <alignment horizontal="center"/>
      <protection/>
    </xf>
    <xf numFmtId="3" fontId="8" fillId="0" borderId="2" xfId="0" applyNumberFormat="1" applyFont="1" applyBorder="1" applyAlignment="1" applyProtection="1">
      <alignment horizontal="left" vertical="center" wrapText="1"/>
      <protection/>
    </xf>
    <xf numFmtId="3" fontId="9" fillId="0" borderId="0" xfId="0" applyNumberFormat="1" applyFont="1" applyFill="1" applyBorder="1" applyAlignment="1" applyProtection="1">
      <alignment horizontal="left" vertical="center" wrapText="1"/>
      <protection/>
    </xf>
    <xf numFmtId="49" fontId="2" fillId="21" borderId="18" xfId="35" applyNumberFormat="1" applyBorder="1">
      <alignment horizontal="center" vertical="center" wrapText="1"/>
      <protection/>
    </xf>
    <xf numFmtId="49" fontId="2" fillId="21" borderId="19" xfId="35" applyNumberFormat="1" applyBorder="1">
      <alignment horizontal="center" vertical="center" wrapText="1"/>
      <protection/>
    </xf>
    <xf numFmtId="4" fontId="9" fillId="0" borderId="20" xfId="58" applyFont="1" applyBorder="1" applyAlignment="1">
      <alignment horizontal="center"/>
      <protection/>
    </xf>
    <xf numFmtId="4" fontId="9" fillId="0" borderId="21" xfId="58" applyFont="1" applyBorder="1" applyAlignment="1">
      <alignment horizontal="center"/>
      <protection/>
    </xf>
    <xf numFmtId="4" fontId="8" fillId="0" borderId="21" xfId="58" applyFont="1" applyBorder="1" applyAlignment="1">
      <alignment horizontal="center"/>
      <protection/>
    </xf>
    <xf numFmtId="4" fontId="8" fillId="0" borderId="22" xfId="58" applyFont="1" applyBorder="1" applyAlignment="1">
      <alignment horizontal="center"/>
      <protection/>
    </xf>
    <xf numFmtId="4" fontId="8" fillId="0" borderId="23" xfId="58" applyFont="1" applyBorder="1" applyAlignment="1">
      <alignment horizontal="center"/>
      <protection/>
    </xf>
    <xf numFmtId="4" fontId="9" fillId="0" borderId="24" xfId="58" applyFont="1" applyBorder="1" applyAlignment="1">
      <alignment horizontal="center"/>
      <protection/>
    </xf>
    <xf numFmtId="4" fontId="9" fillId="0" borderId="25" xfId="58" applyFont="1" applyBorder="1" applyAlignment="1">
      <alignment horizontal="center"/>
      <protection/>
    </xf>
    <xf numFmtId="4" fontId="9" fillId="0" borderId="26" xfId="58" applyFont="1" applyBorder="1" applyAlignment="1">
      <alignment horizontal="center"/>
      <protection/>
    </xf>
    <xf numFmtId="4" fontId="9" fillId="0" borderId="27" xfId="58" applyFont="1" applyBorder="1" applyAlignment="1">
      <alignment horizontal="center"/>
      <protection/>
    </xf>
    <xf numFmtId="4" fontId="9" fillId="0" borderId="18" xfId="58" applyFont="1" applyBorder="1" applyAlignment="1">
      <alignment horizontal="center"/>
      <protection/>
    </xf>
    <xf numFmtId="0" fontId="39" fillId="0" borderId="28" xfId="66" applyFont="1" applyBorder="1" applyAlignment="1">
      <alignment horizontal="left" vertical="center" wrapText="1"/>
      <protection/>
    </xf>
    <xf numFmtId="49" fontId="2" fillId="21" borderId="25" xfId="35" applyNumberFormat="1" applyBorder="1">
      <alignment horizontal="center" vertical="center" wrapText="1"/>
      <protection/>
    </xf>
    <xf numFmtId="4" fontId="9" fillId="0" borderId="22" xfId="58" applyFont="1" applyBorder="1" applyAlignment="1">
      <alignment horizontal="center"/>
      <protection/>
    </xf>
    <xf numFmtId="4" fontId="8" fillId="0" borderId="29" xfId="58" applyFont="1" applyBorder="1" applyAlignment="1">
      <alignment horizontal="center"/>
      <protection/>
    </xf>
    <xf numFmtId="49" fontId="2" fillId="21" borderId="30" xfId="35" applyNumberFormat="1" applyBorder="1">
      <alignment horizontal="center" vertical="center" wrapText="1"/>
      <protection/>
    </xf>
    <xf numFmtId="4" fontId="9" fillId="0" borderId="31" xfId="58" applyFont="1" applyBorder="1" applyAlignment="1">
      <alignment horizontal="center"/>
      <protection/>
    </xf>
    <xf numFmtId="4" fontId="9" fillId="0" borderId="32" xfId="58" applyFont="1" applyBorder="1" applyAlignment="1">
      <alignment horizontal="center"/>
      <protection/>
    </xf>
    <xf numFmtId="4" fontId="8" fillId="0" borderId="32" xfId="58" applyFont="1" applyBorder="1" applyAlignment="1">
      <alignment horizontal="center"/>
      <protection/>
    </xf>
    <xf numFmtId="4" fontId="8" fillId="0" borderId="33" xfId="58" applyFont="1" applyBorder="1" applyAlignment="1">
      <alignment horizontal="center"/>
      <protection/>
    </xf>
    <xf numFmtId="4" fontId="9" fillId="0" borderId="34" xfId="58" applyFont="1" applyBorder="1" applyAlignment="1">
      <alignment horizontal="center"/>
      <protection/>
    </xf>
    <xf numFmtId="4" fontId="9" fillId="0" borderId="30" xfId="58" applyFont="1" applyBorder="1" applyAlignment="1">
      <alignment horizontal="center"/>
      <protection/>
    </xf>
    <xf numFmtId="10" fontId="9" fillId="0" borderId="35" xfId="58" applyNumberFormat="1" applyFont="1" applyBorder="1" applyAlignment="1">
      <alignment horizontal="center"/>
      <protection/>
    </xf>
    <xf numFmtId="0" fontId="3" fillId="35" borderId="0" xfId="47" applyFill="1" applyAlignment="1">
      <alignment wrapText="1"/>
    </xf>
    <xf numFmtId="0" fontId="12" fillId="0" borderId="17" xfId="0" applyFont="1" applyBorder="1" applyAlignment="1">
      <alignment horizontal="left" vertical="center" wrapText="1"/>
    </xf>
    <xf numFmtId="0" fontId="12" fillId="0" borderId="28" xfId="0" applyFont="1" applyBorder="1" applyAlignment="1">
      <alignment horizontal="left" vertical="center" wrapText="1"/>
    </xf>
    <xf numFmtId="0" fontId="12" fillId="0" borderId="36" xfId="0" applyFont="1" applyBorder="1" applyAlignment="1">
      <alignment horizontal="left" vertical="center" wrapText="1"/>
    </xf>
    <xf numFmtId="14" fontId="2" fillId="21" borderId="37" xfId="35" applyBorder="1" applyAlignment="1">
      <alignment horizontal="center" vertical="center" wrapText="1"/>
      <protection/>
    </xf>
    <xf numFmtId="14" fontId="2" fillId="21" borderId="38" xfId="35" applyBorder="1" applyAlignment="1">
      <alignment horizontal="center" vertical="center" wrapText="1"/>
      <protection/>
    </xf>
    <xf numFmtId="14" fontId="2" fillId="21" borderId="39" xfId="35" applyBorder="1" applyAlignment="1">
      <alignment horizontal="center" vertical="center" wrapText="1"/>
      <protection/>
    </xf>
    <xf numFmtId="14" fontId="2" fillId="21" borderId="40" xfId="35" applyBorder="1" applyAlignment="1">
      <alignment horizontal="center" vertical="center" wrapText="1"/>
      <protection/>
    </xf>
    <xf numFmtId="0" fontId="6" fillId="34" borderId="8" xfId="67" applyBorder="1">
      <alignment horizontal="left" wrapText="1"/>
      <protection/>
    </xf>
    <xf numFmtId="14" fontId="2" fillId="21" borderId="37" xfId="35" applyBorder="1">
      <alignment horizontal="center" vertical="center" wrapText="1"/>
      <protection/>
    </xf>
    <xf numFmtId="14" fontId="2" fillId="21" borderId="38" xfId="35" applyBorder="1">
      <alignment horizontal="center" vertical="center" wrapText="1"/>
      <protection/>
    </xf>
    <xf numFmtId="14" fontId="2" fillId="21" borderId="41" xfId="35" applyBorder="1">
      <alignment horizontal="center" vertical="center" wrapText="1"/>
      <protection/>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abecera ING" xfId="34"/>
    <cellStyle name="Cabeceras" xfId="35"/>
    <cellStyle name="Cálculo" xfId="36"/>
    <cellStyle name="Celda de comprobación" xfId="37"/>
    <cellStyle name="Celda vinculada"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tas" xfId="57"/>
    <cellStyle name="numero" xfId="58"/>
    <cellStyle name="numero sin decimales" xfId="59"/>
    <cellStyle name="Percent" xfId="60"/>
    <cellStyle name="Salida" xfId="61"/>
    <cellStyle name="Texto" xfId="62"/>
    <cellStyle name="Texto de advertencia" xfId="63"/>
    <cellStyle name="Texto destacado" xfId="64"/>
    <cellStyle name="Texto explicativo" xfId="65"/>
    <cellStyle name="Texto ING" xfId="66"/>
    <cellStyle name="Titular" xfId="67"/>
    <cellStyle name="Titular ING" xfId="68"/>
    <cellStyle name="Título" xfId="69"/>
    <cellStyle name="Título 1" xfId="70"/>
    <cellStyle name="Título 2" xfId="71"/>
    <cellStyle name="Título 3" xfId="72"/>
    <cellStyle name="Total"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olsamadrid.es/esp/contenido.asp?menu=2&amp;enlace=/esp/empresas/informac/inforFinan.ht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27"/>
  <sheetViews>
    <sheetView tabSelected="1" zoomScalePageLayoutView="0" workbookViewId="0" topLeftCell="A1">
      <pane xSplit="2" ySplit="3" topLeftCell="C4" activePane="bottomRight" state="frozen"/>
      <selection pane="topLeft" activeCell="A1" sqref="A1"/>
      <selection pane="topRight" activeCell="C1" sqref="C1"/>
      <selection pane="bottomLeft" activeCell="A5" sqref="A5"/>
      <selection pane="bottomRight" activeCell="C6" sqref="C6"/>
    </sheetView>
  </sheetViews>
  <sheetFormatPr defaultColWidth="11.421875" defaultRowHeight="12.75"/>
  <cols>
    <col min="1" max="1" width="38.57421875" style="0" customWidth="1"/>
    <col min="2" max="2" width="35.140625" style="6" customWidth="1"/>
    <col min="3" max="6" width="9.7109375" style="0" customWidth="1"/>
    <col min="7" max="7" width="12.421875" style="0" customWidth="1"/>
    <col min="8" max="10" width="9.7109375" style="0" customWidth="1"/>
    <col min="11" max="11" width="9.00390625" style="0" customWidth="1"/>
    <col min="12" max="12" width="13.00390625" style="0" customWidth="1"/>
    <col min="14" max="14" width="47.140625" style="0" customWidth="1"/>
  </cols>
  <sheetData>
    <row r="1" spans="1:14" s="1" customFormat="1" ht="31.5" customHeight="1" thickBot="1">
      <c r="A1" s="64" t="s">
        <v>232</v>
      </c>
      <c r="B1" s="64"/>
      <c r="C1" s="64"/>
      <c r="D1" s="64"/>
      <c r="E1" s="64"/>
      <c r="F1" s="64"/>
      <c r="G1" s="64"/>
      <c r="H1" s="64"/>
      <c r="I1" s="64"/>
      <c r="J1" s="64"/>
      <c r="K1" s="64"/>
      <c r="L1" s="64"/>
      <c r="N1" s="56" t="s">
        <v>233</v>
      </c>
    </row>
    <row r="2" spans="1:12" ht="12.75">
      <c r="A2" s="60" t="s">
        <v>230</v>
      </c>
      <c r="B2" s="61"/>
      <c r="C2" s="65" t="s">
        <v>224</v>
      </c>
      <c r="D2" s="66"/>
      <c r="E2" s="66"/>
      <c r="F2" s="66"/>
      <c r="G2" s="67"/>
      <c r="H2" s="66" t="s">
        <v>225</v>
      </c>
      <c r="I2" s="66"/>
      <c r="J2" s="66"/>
      <c r="K2" s="66"/>
      <c r="L2" s="67"/>
    </row>
    <row r="3" spans="1:12" ht="13.5" thickBot="1">
      <c r="A3" s="62" t="s">
        <v>231</v>
      </c>
      <c r="B3" s="63"/>
      <c r="C3" s="48" t="s">
        <v>3</v>
      </c>
      <c r="D3" s="32" t="s">
        <v>0</v>
      </c>
      <c r="E3" s="32" t="s">
        <v>1</v>
      </c>
      <c r="F3" s="32" t="s">
        <v>2</v>
      </c>
      <c r="G3" s="33" t="s">
        <v>227</v>
      </c>
      <c r="H3" s="45" t="s">
        <v>3</v>
      </c>
      <c r="I3" s="32" t="s">
        <v>0</v>
      </c>
      <c r="J3" s="32" t="s">
        <v>1</v>
      </c>
      <c r="K3" s="32" t="s">
        <v>2</v>
      </c>
      <c r="L3" s="33" t="s">
        <v>227</v>
      </c>
    </row>
    <row r="4" spans="1:12" s="2" customFormat="1" ht="13.5" thickBot="1">
      <c r="A4" s="21" t="s">
        <v>4</v>
      </c>
      <c r="B4" s="44" t="s">
        <v>5</v>
      </c>
      <c r="C4" s="49"/>
      <c r="D4" s="41"/>
      <c r="E4" s="41"/>
      <c r="F4" s="41"/>
      <c r="G4" s="7"/>
      <c r="H4" s="34"/>
      <c r="I4" s="41"/>
      <c r="J4" s="41"/>
      <c r="K4" s="41"/>
      <c r="L4" s="7"/>
    </row>
    <row r="5" spans="1:12" s="2" customFormat="1" ht="12.75">
      <c r="A5" s="24" t="s">
        <v>6</v>
      </c>
      <c r="B5" s="22" t="s">
        <v>7</v>
      </c>
      <c r="C5" s="50"/>
      <c r="D5" s="35"/>
      <c r="E5" s="35"/>
      <c r="F5" s="35"/>
      <c r="G5" s="8"/>
      <c r="H5" s="46"/>
      <c r="I5" s="35"/>
      <c r="J5" s="35"/>
      <c r="K5" s="35"/>
      <c r="L5" s="8"/>
    </row>
    <row r="6" spans="1:12" ht="12.75">
      <c r="A6" s="13" t="s">
        <v>8</v>
      </c>
      <c r="B6" s="23" t="s">
        <v>8</v>
      </c>
      <c r="C6" s="51">
        <v>21230.294</v>
      </c>
      <c r="D6" s="36">
        <v>25115.499</v>
      </c>
      <c r="E6" s="36">
        <v>18364.898</v>
      </c>
      <c r="F6" s="36">
        <v>22084.484</v>
      </c>
      <c r="G6" s="9">
        <v>0.20253779792297236</v>
      </c>
      <c r="H6" s="37">
        <v>748.196</v>
      </c>
      <c r="I6" s="36">
        <v>274.745</v>
      </c>
      <c r="J6" s="36">
        <v>374.688</v>
      </c>
      <c r="K6" s="36">
        <v>633.946</v>
      </c>
      <c r="L6" s="9">
        <v>0.6919303527201299</v>
      </c>
    </row>
    <row r="7" spans="1:12" ht="12.75">
      <c r="A7" s="13" t="s">
        <v>9</v>
      </c>
      <c r="B7" s="23" t="s">
        <v>9</v>
      </c>
      <c r="C7" s="51">
        <v>53865</v>
      </c>
      <c r="D7" s="36">
        <v>60368</v>
      </c>
      <c r="E7" s="36">
        <v>47277</v>
      </c>
      <c r="F7" s="36">
        <v>55535</v>
      </c>
      <c r="G7" s="9">
        <v>0.17467267381602047</v>
      </c>
      <c r="H7" s="37">
        <v>3188</v>
      </c>
      <c r="I7" s="36">
        <v>2555</v>
      </c>
      <c r="J7" s="36">
        <v>1559</v>
      </c>
      <c r="K7" s="36">
        <v>4693</v>
      </c>
      <c r="L7" s="9">
        <v>2.010262989095574</v>
      </c>
    </row>
    <row r="8" spans="1:12" ht="12.75">
      <c r="A8" s="14" t="s">
        <v>10</v>
      </c>
      <c r="B8" s="22" t="s">
        <v>11</v>
      </c>
      <c r="C8" s="51"/>
      <c r="D8" s="36"/>
      <c r="E8" s="36"/>
      <c r="F8" s="36"/>
      <c r="G8" s="9"/>
      <c r="H8" s="37"/>
      <c r="I8" s="36"/>
      <c r="J8" s="36"/>
      <c r="K8" s="36"/>
      <c r="L8" s="9"/>
    </row>
    <row r="9" spans="1:12" ht="12.75">
      <c r="A9" s="13" t="s">
        <v>12</v>
      </c>
      <c r="B9" s="23" t="s">
        <v>12</v>
      </c>
      <c r="C9" s="51">
        <v>779.874</v>
      </c>
      <c r="D9" s="36">
        <v>820.74</v>
      </c>
      <c r="E9" s="36">
        <v>866.829</v>
      </c>
      <c r="F9" s="36">
        <v>965.995</v>
      </c>
      <c r="G9" s="9">
        <v>0.11440087952756549</v>
      </c>
      <c r="H9" s="37">
        <v>238.286</v>
      </c>
      <c r="I9" s="36">
        <v>258.88</v>
      </c>
      <c r="J9" s="36">
        <v>298.031</v>
      </c>
      <c r="K9" s="36">
        <v>333.481</v>
      </c>
      <c r="L9" s="9">
        <v>0.11894735782519264</v>
      </c>
    </row>
    <row r="10" spans="1:12" ht="12.75">
      <c r="A10" s="13" t="s">
        <v>13</v>
      </c>
      <c r="B10" s="23" t="s">
        <v>13</v>
      </c>
      <c r="C10" s="51">
        <v>17481</v>
      </c>
      <c r="D10" s="36">
        <v>21728</v>
      </c>
      <c r="E10" s="36">
        <v>24433</v>
      </c>
      <c r="F10" s="36">
        <v>29558</v>
      </c>
      <c r="G10" s="9">
        <v>0.20975729546105676</v>
      </c>
      <c r="H10" s="37">
        <v>2675</v>
      </c>
      <c r="I10" s="36">
        <v>7169</v>
      </c>
      <c r="J10" s="36">
        <v>3430</v>
      </c>
      <c r="K10" s="36">
        <v>4129</v>
      </c>
      <c r="L10" s="9">
        <v>0.20379008746355684</v>
      </c>
    </row>
    <row r="11" spans="1:12" ht="12.75">
      <c r="A11" s="13" t="s">
        <v>14</v>
      </c>
      <c r="B11" s="23" t="s">
        <v>15</v>
      </c>
      <c r="C11" s="51">
        <v>10092.957</v>
      </c>
      <c r="D11" s="36">
        <v>13544.16</v>
      </c>
      <c r="E11" s="36">
        <v>14872.803</v>
      </c>
      <c r="F11" s="36">
        <v>19630.317</v>
      </c>
      <c r="G11" s="9">
        <v>0.3198801194368001</v>
      </c>
      <c r="H11" s="37">
        <v>959.414</v>
      </c>
      <c r="I11" s="36">
        <v>1056.85</v>
      </c>
      <c r="J11" s="36">
        <v>1195.436</v>
      </c>
      <c r="K11" s="36">
        <v>1201.337</v>
      </c>
      <c r="L11" s="9">
        <v>0.004936274296574695</v>
      </c>
    </row>
    <row r="12" spans="1:12" ht="12.75">
      <c r="A12" s="13" t="s">
        <v>16</v>
      </c>
      <c r="B12" s="23" t="s">
        <v>16</v>
      </c>
      <c r="C12" s="51">
        <v>17468.037</v>
      </c>
      <c r="D12" s="36">
        <v>25196.17</v>
      </c>
      <c r="E12" s="36">
        <v>25891.938</v>
      </c>
      <c r="F12" s="36">
        <v>30431.034</v>
      </c>
      <c r="G12" s="9">
        <v>0.17530924104638293</v>
      </c>
      <c r="H12" s="37">
        <v>2353.736</v>
      </c>
      <c r="I12" s="36">
        <v>2860.606</v>
      </c>
      <c r="J12" s="36">
        <v>2824.335</v>
      </c>
      <c r="K12" s="36">
        <v>2870.924</v>
      </c>
      <c r="L12" s="9">
        <v>0.01649556444260328</v>
      </c>
    </row>
    <row r="13" spans="1:12" ht="12.75">
      <c r="A13" s="13" t="s">
        <v>17</v>
      </c>
      <c r="B13" s="23" t="s">
        <v>17</v>
      </c>
      <c r="C13" s="51">
        <v>1030.91</v>
      </c>
      <c r="D13" s="36">
        <v>1125.884</v>
      </c>
      <c r="E13" s="36">
        <v>1200.115</v>
      </c>
      <c r="F13" s="36">
        <v>1397.252</v>
      </c>
      <c r="G13" s="9">
        <v>0.16426509126208733</v>
      </c>
      <c r="H13" s="37">
        <v>243.049</v>
      </c>
      <c r="I13" s="36">
        <v>286.119</v>
      </c>
      <c r="J13" s="36">
        <v>330.402</v>
      </c>
      <c r="K13" s="36">
        <v>390.15</v>
      </c>
      <c r="L13" s="9">
        <v>0.1808342564512321</v>
      </c>
    </row>
    <row r="14" spans="1:12" s="3" customFormat="1" ht="12.75">
      <c r="A14" s="14" t="s">
        <v>18</v>
      </c>
      <c r="B14" s="22" t="s">
        <v>19</v>
      </c>
      <c r="C14" s="50"/>
      <c r="D14" s="35"/>
      <c r="E14" s="35"/>
      <c r="F14" s="35"/>
      <c r="G14" s="10"/>
      <c r="H14" s="46"/>
      <c r="I14" s="35"/>
      <c r="J14" s="35"/>
      <c r="K14" s="35"/>
      <c r="L14" s="10"/>
    </row>
    <row r="15" spans="1:12" ht="12.75">
      <c r="A15" s="13" t="s">
        <v>20</v>
      </c>
      <c r="B15" s="23" t="s">
        <v>21</v>
      </c>
      <c r="C15" s="51">
        <v>7.523</v>
      </c>
      <c r="D15" s="36">
        <v>20.242</v>
      </c>
      <c r="E15" s="36">
        <v>21.415</v>
      </c>
      <c r="F15" s="36">
        <v>30.1</v>
      </c>
      <c r="G15" s="9">
        <v>0.4055568526733599</v>
      </c>
      <c r="H15" s="37">
        <v>1.507</v>
      </c>
      <c r="I15" s="36">
        <v>2.294</v>
      </c>
      <c r="J15" s="36">
        <v>1.21</v>
      </c>
      <c r="K15" s="36">
        <v>-47.919</v>
      </c>
      <c r="L15" s="9" t="s">
        <v>22</v>
      </c>
    </row>
    <row r="16" spans="1:12" ht="12.75">
      <c r="A16" s="13" t="s">
        <v>23</v>
      </c>
      <c r="B16" s="23" t="s">
        <v>23</v>
      </c>
      <c r="C16" s="51">
        <v>953.015</v>
      </c>
      <c r="D16" s="36">
        <v>2030.317</v>
      </c>
      <c r="E16" s="36">
        <v>2009.085</v>
      </c>
      <c r="F16" s="36">
        <v>2241.077</v>
      </c>
      <c r="G16" s="9">
        <v>0.11547147084369262</v>
      </c>
      <c r="H16" s="37">
        <v>117.538</v>
      </c>
      <c r="I16" s="36">
        <v>390.16</v>
      </c>
      <c r="J16" s="36">
        <v>371.079</v>
      </c>
      <c r="K16" s="36">
        <v>360.035</v>
      </c>
      <c r="L16" s="9">
        <v>-0.02976185663969123</v>
      </c>
    </row>
    <row r="17" spans="1:12" ht="12.75">
      <c r="A17" s="13" t="s">
        <v>24</v>
      </c>
      <c r="B17" s="23" t="s">
        <v>24</v>
      </c>
      <c r="C17" s="51">
        <v>28.737</v>
      </c>
      <c r="D17" s="36">
        <v>44.475</v>
      </c>
      <c r="E17" s="36">
        <v>26.994</v>
      </c>
      <c r="F17" s="36">
        <v>15.628</v>
      </c>
      <c r="G17" s="9">
        <v>-0.42105653108098096</v>
      </c>
      <c r="H17" s="37">
        <v>2.984</v>
      </c>
      <c r="I17" s="36">
        <v>-13.247</v>
      </c>
      <c r="J17" s="36">
        <v>-3.431</v>
      </c>
      <c r="K17" s="36">
        <v>-5.04</v>
      </c>
      <c r="L17" s="9">
        <v>-0.4689594870300204</v>
      </c>
    </row>
    <row r="18" spans="1:12" ht="12.75">
      <c r="A18" s="27" t="s">
        <v>25</v>
      </c>
      <c r="B18" s="28" t="s">
        <v>25</v>
      </c>
      <c r="C18" s="52">
        <v>186.209</v>
      </c>
      <c r="D18" s="38">
        <v>111.926</v>
      </c>
      <c r="E18" s="38">
        <v>88.892</v>
      </c>
      <c r="F18" s="38">
        <v>161.335</v>
      </c>
      <c r="G18" s="29">
        <v>0.8149552265670703</v>
      </c>
      <c r="H18" s="47">
        <v>48.4</v>
      </c>
      <c r="I18" s="38">
        <v>-21.462</v>
      </c>
      <c r="J18" s="38">
        <v>0.298</v>
      </c>
      <c r="K18" s="38">
        <v>6.504</v>
      </c>
      <c r="L18" s="29" t="s">
        <v>22</v>
      </c>
    </row>
    <row r="19" spans="1:12" s="2" customFormat="1" ht="13.5" thickBot="1">
      <c r="A19" s="14" t="s">
        <v>26</v>
      </c>
      <c r="B19" s="22" t="s">
        <v>27</v>
      </c>
      <c r="C19" s="50">
        <v>123123.55599999998</v>
      </c>
      <c r="D19" s="35">
        <v>150105.41300000003</v>
      </c>
      <c r="E19" s="35">
        <v>135052.96899999998</v>
      </c>
      <c r="F19" s="35">
        <v>162050.22199999998</v>
      </c>
      <c r="G19" s="10">
        <v>0.19990121801765054</v>
      </c>
      <c r="H19" s="46">
        <v>10576.11</v>
      </c>
      <c r="I19" s="35">
        <v>14818.945000000002</v>
      </c>
      <c r="J19" s="35">
        <v>10381.047999999999</v>
      </c>
      <c r="K19" s="35">
        <v>14565.417999999998</v>
      </c>
      <c r="L19" s="10">
        <v>0.4030778010081448</v>
      </c>
    </row>
    <row r="20" spans="1:12" s="2" customFormat="1" ht="30" customHeight="1" thickBot="1">
      <c r="A20" s="26" t="s">
        <v>28</v>
      </c>
      <c r="B20" s="44" t="s">
        <v>29</v>
      </c>
      <c r="C20" s="53"/>
      <c r="D20" s="42"/>
      <c r="E20" s="42"/>
      <c r="F20" s="42"/>
      <c r="G20" s="11"/>
      <c r="H20" s="39"/>
      <c r="I20" s="42"/>
      <c r="J20" s="42"/>
      <c r="K20" s="42"/>
      <c r="L20" s="11"/>
    </row>
    <row r="21" spans="1:12" s="2" customFormat="1" ht="27.75" customHeight="1">
      <c r="A21" s="14" t="s">
        <v>30</v>
      </c>
      <c r="B21" s="22" t="s">
        <v>31</v>
      </c>
      <c r="C21" s="50"/>
      <c r="D21" s="35"/>
      <c r="E21" s="35"/>
      <c r="F21" s="35"/>
      <c r="G21" s="10"/>
      <c r="H21" s="46"/>
      <c r="I21" s="35"/>
      <c r="J21" s="35"/>
      <c r="K21" s="35"/>
      <c r="L21" s="10"/>
    </row>
    <row r="22" spans="1:12" ht="12.75">
      <c r="A22" s="13" t="s">
        <v>32</v>
      </c>
      <c r="B22" s="23" t="s">
        <v>32</v>
      </c>
      <c r="C22" s="51">
        <v>6900.883</v>
      </c>
      <c r="D22" s="36">
        <v>5050.571</v>
      </c>
      <c r="E22" s="36">
        <v>2993.409</v>
      </c>
      <c r="F22" s="36">
        <v>4500.467</v>
      </c>
      <c r="G22" s="9">
        <v>0.503458765574634</v>
      </c>
      <c r="H22" s="37">
        <v>312.304</v>
      </c>
      <c r="I22" s="36">
        <v>-10.455</v>
      </c>
      <c r="J22" s="36">
        <v>-229.206</v>
      </c>
      <c r="K22" s="36">
        <v>122.739</v>
      </c>
      <c r="L22" s="9" t="s">
        <v>22</v>
      </c>
    </row>
    <row r="23" spans="1:12" ht="12.75">
      <c r="A23" s="13" t="s">
        <v>33</v>
      </c>
      <c r="B23" s="23" t="s">
        <v>33</v>
      </c>
      <c r="C23" s="51">
        <v>1277.571</v>
      </c>
      <c r="D23" s="36">
        <v>1455.31</v>
      </c>
      <c r="E23" s="36">
        <v>1149.013</v>
      </c>
      <c r="F23" s="36">
        <v>1591.073</v>
      </c>
      <c r="G23" s="9">
        <v>0.3847301988750347</v>
      </c>
      <c r="H23" s="37">
        <v>50.672</v>
      </c>
      <c r="I23" s="36">
        <v>53.82</v>
      </c>
      <c r="J23" s="36">
        <v>11.12</v>
      </c>
      <c r="K23" s="36">
        <v>41.402</v>
      </c>
      <c r="L23" s="9">
        <v>2.723201438848921</v>
      </c>
    </row>
    <row r="24" spans="1:12" ht="12.75">
      <c r="A24" s="13" t="s">
        <v>34</v>
      </c>
      <c r="B24" s="23" t="s">
        <v>35</v>
      </c>
      <c r="C24" s="51">
        <v>48.476</v>
      </c>
      <c r="D24" s="36">
        <v>11.994</v>
      </c>
      <c r="E24" s="36" t="s">
        <v>36</v>
      </c>
      <c r="F24" s="36" t="s">
        <v>36</v>
      </c>
      <c r="G24" s="9" t="s">
        <v>36</v>
      </c>
      <c r="H24" s="37">
        <v>-12.518</v>
      </c>
      <c r="I24" s="36">
        <v>-7.836</v>
      </c>
      <c r="J24" s="36" t="s">
        <v>36</v>
      </c>
      <c r="K24" s="36" t="s">
        <v>36</v>
      </c>
      <c r="L24" s="9" t="s">
        <v>36</v>
      </c>
    </row>
    <row r="25" spans="1:12" ht="12.75">
      <c r="A25" s="13" t="s">
        <v>37</v>
      </c>
      <c r="B25" s="23" t="s">
        <v>38</v>
      </c>
      <c r="C25" s="51">
        <v>70.937</v>
      </c>
      <c r="D25" s="36">
        <v>74.585</v>
      </c>
      <c r="E25" s="36">
        <v>44.423</v>
      </c>
      <c r="F25" s="36">
        <v>64.691</v>
      </c>
      <c r="G25" s="9">
        <v>0.45625014069288433</v>
      </c>
      <c r="H25" s="37">
        <v>3.351</v>
      </c>
      <c r="I25" s="36">
        <v>3.072</v>
      </c>
      <c r="J25" s="36">
        <v>0.669</v>
      </c>
      <c r="K25" s="36">
        <v>4.417</v>
      </c>
      <c r="L25" s="9">
        <v>5.6023916292974585</v>
      </c>
    </row>
    <row r="26" spans="1:12" ht="12.75">
      <c r="A26" s="13" t="s">
        <v>39</v>
      </c>
      <c r="B26" s="23" t="s">
        <v>39</v>
      </c>
      <c r="C26" s="51">
        <v>696.731</v>
      </c>
      <c r="D26" s="36">
        <v>671.804</v>
      </c>
      <c r="E26" s="36">
        <v>371.465</v>
      </c>
      <c r="F26" s="36">
        <v>361.776</v>
      </c>
      <c r="G26" s="9">
        <v>-0.026083211069683455</v>
      </c>
      <c r="H26" s="37">
        <v>56.661</v>
      </c>
      <c r="I26" s="36">
        <v>37.583</v>
      </c>
      <c r="J26" s="36">
        <v>-25.777</v>
      </c>
      <c r="K26" s="36">
        <v>-6.545</v>
      </c>
      <c r="L26" s="9">
        <v>0.7460914768980098</v>
      </c>
    </row>
    <row r="27" spans="1:12" ht="12.75">
      <c r="A27" s="13" t="s">
        <v>40</v>
      </c>
      <c r="B27" s="23" t="s">
        <v>40</v>
      </c>
      <c r="C27" s="51">
        <v>637.208</v>
      </c>
      <c r="D27" s="36">
        <v>728.36</v>
      </c>
      <c r="E27" s="36">
        <v>395.692</v>
      </c>
      <c r="F27" s="36">
        <v>342.442</v>
      </c>
      <c r="G27" s="9">
        <v>-0.13457436592096883</v>
      </c>
      <c r="H27" s="37">
        <v>85.101</v>
      </c>
      <c r="I27" s="36">
        <v>81.846</v>
      </c>
      <c r="J27" s="36">
        <v>1.059</v>
      </c>
      <c r="K27" s="36">
        <v>-14.183</v>
      </c>
      <c r="L27" s="9" t="s">
        <v>22</v>
      </c>
    </row>
    <row r="28" spans="1:12" s="2" customFormat="1" ht="27" customHeight="1">
      <c r="A28" s="14" t="s">
        <v>41</v>
      </c>
      <c r="B28" s="22" t="s">
        <v>42</v>
      </c>
      <c r="C28" s="50"/>
      <c r="D28" s="35"/>
      <c r="E28" s="35"/>
      <c r="F28" s="35"/>
      <c r="G28" s="10"/>
      <c r="H28" s="46"/>
      <c r="I28" s="35"/>
      <c r="J28" s="35"/>
      <c r="K28" s="35"/>
      <c r="L28" s="10"/>
    </row>
    <row r="29" spans="1:12" ht="12.75">
      <c r="A29" s="13" t="s">
        <v>43</v>
      </c>
      <c r="B29" s="23" t="s">
        <v>43</v>
      </c>
      <c r="C29" s="51">
        <v>136.698</v>
      </c>
      <c r="D29" s="36">
        <v>117.727</v>
      </c>
      <c r="E29" s="36">
        <v>133.045</v>
      </c>
      <c r="F29" s="36">
        <v>116.098</v>
      </c>
      <c r="G29" s="9">
        <v>-0.12737795482731398</v>
      </c>
      <c r="H29" s="37">
        <v>8.245</v>
      </c>
      <c r="I29" s="36">
        <v>2.062</v>
      </c>
      <c r="J29" s="36">
        <v>-3.632</v>
      </c>
      <c r="K29" s="36">
        <v>-1.401</v>
      </c>
      <c r="L29" s="9">
        <v>0.6142621145374448</v>
      </c>
    </row>
    <row r="30" spans="1:12" ht="12.75">
      <c r="A30" s="13" t="s">
        <v>44</v>
      </c>
      <c r="B30" s="23" t="s">
        <v>44</v>
      </c>
      <c r="C30" s="51">
        <v>874.474</v>
      </c>
      <c r="D30" s="36">
        <v>1004.951</v>
      </c>
      <c r="E30" s="36">
        <v>1258.041</v>
      </c>
      <c r="F30" s="36">
        <v>1576.307</v>
      </c>
      <c r="G30" s="9">
        <v>0.252985395547522</v>
      </c>
      <c r="H30" s="37">
        <v>87.626</v>
      </c>
      <c r="I30" s="36">
        <v>105.741</v>
      </c>
      <c r="J30" s="36">
        <v>124.343</v>
      </c>
      <c r="K30" s="36">
        <v>129.624</v>
      </c>
      <c r="L30" s="9">
        <v>0.04247122877845952</v>
      </c>
    </row>
    <row r="31" spans="1:12" ht="12.75">
      <c r="A31" s="13" t="s">
        <v>45</v>
      </c>
      <c r="B31" s="23" t="s">
        <v>45</v>
      </c>
      <c r="C31" s="51">
        <v>1650.234</v>
      </c>
      <c r="D31" s="36">
        <v>1911.347</v>
      </c>
      <c r="E31" s="36">
        <v>1677.886</v>
      </c>
      <c r="F31" s="36">
        <v>1762.498</v>
      </c>
      <c r="G31" s="9">
        <v>0.050427740621234146</v>
      </c>
      <c r="H31" s="37">
        <v>73.554</v>
      </c>
      <c r="I31" s="36">
        <v>93.593</v>
      </c>
      <c r="J31" s="36">
        <v>97.126</v>
      </c>
      <c r="K31" s="36">
        <v>126.637</v>
      </c>
      <c r="L31" s="9">
        <v>0.3038424314807569</v>
      </c>
    </row>
    <row r="32" spans="1:12" ht="12.75">
      <c r="A32" s="13" t="s">
        <v>46</v>
      </c>
      <c r="B32" s="23" t="s">
        <v>46</v>
      </c>
      <c r="C32" s="51">
        <v>2867.041</v>
      </c>
      <c r="D32" s="36">
        <v>3820.44</v>
      </c>
      <c r="E32" s="36">
        <v>3187.085</v>
      </c>
      <c r="F32" s="36">
        <v>2735.645</v>
      </c>
      <c r="G32" s="9">
        <v>-0.1416466771360036</v>
      </c>
      <c r="H32" s="37">
        <v>220.05</v>
      </c>
      <c r="I32" s="36">
        <v>320.224</v>
      </c>
      <c r="J32" s="36">
        <v>114.666</v>
      </c>
      <c r="K32" s="36">
        <v>50.192</v>
      </c>
      <c r="L32" s="9">
        <v>-0.5622765248635165</v>
      </c>
    </row>
    <row r="33" spans="1:12" ht="12.75">
      <c r="A33" s="13" t="s">
        <v>47</v>
      </c>
      <c r="B33" s="23" t="s">
        <v>47</v>
      </c>
      <c r="C33" s="51">
        <v>89.366</v>
      </c>
      <c r="D33" s="36">
        <v>113.732</v>
      </c>
      <c r="E33" s="36">
        <v>55.044</v>
      </c>
      <c r="F33" s="36">
        <v>31.116</v>
      </c>
      <c r="G33" s="9">
        <v>-0.434706780030521</v>
      </c>
      <c r="H33" s="37">
        <v>4.282</v>
      </c>
      <c r="I33" s="36">
        <v>4.163</v>
      </c>
      <c r="J33" s="36">
        <v>-5.029</v>
      </c>
      <c r="K33" s="36">
        <v>-8.591</v>
      </c>
      <c r="L33" s="9">
        <v>-0.7082919069397493</v>
      </c>
    </row>
    <row r="34" spans="1:12" ht="12.75">
      <c r="A34" s="13" t="s">
        <v>48</v>
      </c>
      <c r="B34" s="23" t="s">
        <v>48</v>
      </c>
      <c r="C34" s="51">
        <v>864.992</v>
      </c>
      <c r="D34" s="36">
        <v>936.647</v>
      </c>
      <c r="E34" s="36">
        <v>885.145</v>
      </c>
      <c r="F34" s="36">
        <v>862.775</v>
      </c>
      <c r="G34" s="9">
        <v>-0.02527269543408143</v>
      </c>
      <c r="H34" s="37">
        <v>221.903</v>
      </c>
      <c r="I34" s="36">
        <v>201.141</v>
      </c>
      <c r="J34" s="36">
        <v>202.053</v>
      </c>
      <c r="K34" s="36">
        <v>205.085</v>
      </c>
      <c r="L34" s="9">
        <v>0.01500596378178008</v>
      </c>
    </row>
    <row r="35" spans="1:12" s="2" customFormat="1" ht="12.75">
      <c r="A35" s="14" t="s">
        <v>49</v>
      </c>
      <c r="B35" s="22" t="s">
        <v>50</v>
      </c>
      <c r="C35" s="50"/>
      <c r="D35" s="35"/>
      <c r="E35" s="35"/>
      <c r="F35" s="35"/>
      <c r="G35" s="10"/>
      <c r="H35" s="46"/>
      <c r="I35" s="35"/>
      <c r="J35" s="35"/>
      <c r="K35" s="35"/>
      <c r="L35" s="10"/>
    </row>
    <row r="36" spans="1:12" ht="12.75">
      <c r="A36" s="13" t="s">
        <v>51</v>
      </c>
      <c r="B36" s="23" t="s">
        <v>51</v>
      </c>
      <c r="C36" s="51">
        <v>7952.552</v>
      </c>
      <c r="D36" s="36">
        <v>7207.8</v>
      </c>
      <c r="E36" s="36">
        <v>6515.111</v>
      </c>
      <c r="F36" s="36">
        <v>6263.027</v>
      </c>
      <c r="G36" s="9">
        <v>-0.03869220340221369</v>
      </c>
      <c r="H36" s="37">
        <v>950.417</v>
      </c>
      <c r="I36" s="36">
        <v>464.47</v>
      </c>
      <c r="J36" s="36">
        <v>1268.393</v>
      </c>
      <c r="K36" s="36">
        <v>167.219</v>
      </c>
      <c r="L36" s="9">
        <v>-0.8681646776669376</v>
      </c>
    </row>
    <row r="37" spans="1:12" ht="12.75" customHeight="1">
      <c r="A37" s="13" t="s">
        <v>52</v>
      </c>
      <c r="B37" s="23" t="s">
        <v>52</v>
      </c>
      <c r="C37" s="51">
        <v>15344.899</v>
      </c>
      <c r="D37" s="36">
        <v>15275.568</v>
      </c>
      <c r="E37" s="36">
        <v>15387.352</v>
      </c>
      <c r="F37" s="36">
        <v>15379.664</v>
      </c>
      <c r="G37" s="9">
        <v>-0.0004996311256153821</v>
      </c>
      <c r="H37" s="37">
        <v>1551.115</v>
      </c>
      <c r="I37" s="36">
        <v>1805.036</v>
      </c>
      <c r="J37" s="36">
        <v>1946.188</v>
      </c>
      <c r="K37" s="36">
        <v>1312.557</v>
      </c>
      <c r="L37" s="9">
        <v>-0.32557543258924626</v>
      </c>
    </row>
    <row r="38" spans="1:12" ht="12.75">
      <c r="A38" s="13" t="s">
        <v>53</v>
      </c>
      <c r="B38" s="23" t="s">
        <v>53</v>
      </c>
      <c r="C38" s="51" t="s">
        <v>36</v>
      </c>
      <c r="D38" s="36">
        <v>13145.563</v>
      </c>
      <c r="E38" s="36">
        <v>12231.874</v>
      </c>
      <c r="F38" s="36">
        <v>12169.1</v>
      </c>
      <c r="G38" s="9">
        <v>-0.00513200185024792</v>
      </c>
      <c r="H38" s="37" t="s">
        <v>36</v>
      </c>
      <c r="I38" s="36">
        <v>-811.81</v>
      </c>
      <c r="J38" s="36">
        <v>-73.527</v>
      </c>
      <c r="K38" s="36">
        <v>2163.286</v>
      </c>
      <c r="L38" s="9" t="s">
        <v>22</v>
      </c>
    </row>
    <row r="39" spans="1:12" ht="12.75">
      <c r="A39" s="13" t="s">
        <v>54</v>
      </c>
      <c r="B39" s="23" t="s">
        <v>54</v>
      </c>
      <c r="C39" s="51">
        <v>13423.189</v>
      </c>
      <c r="D39" s="36">
        <v>14019.5</v>
      </c>
      <c r="E39" s="36">
        <v>12699.629</v>
      </c>
      <c r="F39" s="36">
        <v>12114.168</v>
      </c>
      <c r="G39" s="9">
        <v>-0.0461006380580095</v>
      </c>
      <c r="H39" s="37">
        <v>737.851</v>
      </c>
      <c r="I39" s="36">
        <v>334.039</v>
      </c>
      <c r="J39" s="36">
        <v>296.036</v>
      </c>
      <c r="K39" s="36">
        <v>301.253</v>
      </c>
      <c r="L39" s="9">
        <v>0.01762285667959297</v>
      </c>
    </row>
    <row r="40" spans="1:12" ht="12.75">
      <c r="A40" s="13" t="s">
        <v>55</v>
      </c>
      <c r="B40" s="23" t="s">
        <v>56</v>
      </c>
      <c r="C40" s="51" t="s">
        <v>36</v>
      </c>
      <c r="D40" s="36">
        <v>1349.71</v>
      </c>
      <c r="E40" s="36">
        <v>1083.599</v>
      </c>
      <c r="F40" s="36">
        <v>852.251</v>
      </c>
      <c r="G40" s="9">
        <v>-0.21349964331823854</v>
      </c>
      <c r="H40" s="37" t="s">
        <v>36</v>
      </c>
      <c r="I40" s="36">
        <v>-46.36</v>
      </c>
      <c r="J40" s="36">
        <v>-43.569</v>
      </c>
      <c r="K40" s="36">
        <v>-21.534</v>
      </c>
      <c r="L40" s="9">
        <v>0.5057495007918474</v>
      </c>
    </row>
    <row r="41" spans="1:12" ht="12.75">
      <c r="A41" s="13" t="s">
        <v>57</v>
      </c>
      <c r="B41" s="23" t="s">
        <v>57</v>
      </c>
      <c r="C41" s="51">
        <v>61.144</v>
      </c>
      <c r="D41" s="36">
        <v>74.1</v>
      </c>
      <c r="E41" s="36">
        <v>104.833</v>
      </c>
      <c r="F41" s="36">
        <v>79.7</v>
      </c>
      <c r="G41" s="9">
        <v>-0.2398</v>
      </c>
      <c r="H41" s="37">
        <v>6.835</v>
      </c>
      <c r="I41" s="36">
        <v>4.485</v>
      </c>
      <c r="J41" s="36">
        <v>5.038</v>
      </c>
      <c r="K41" s="36">
        <v>0.02</v>
      </c>
      <c r="L41" s="9">
        <v>-0.9958</v>
      </c>
    </row>
    <row r="42" spans="1:12" ht="12.75">
      <c r="A42" s="13" t="s">
        <v>58</v>
      </c>
      <c r="B42" s="23" t="s">
        <v>58</v>
      </c>
      <c r="C42" s="51">
        <v>3764.419</v>
      </c>
      <c r="D42" s="36">
        <v>4008.777</v>
      </c>
      <c r="E42" s="36">
        <v>4780.243</v>
      </c>
      <c r="F42" s="36">
        <v>4909.776</v>
      </c>
      <c r="G42" s="9">
        <v>0.0270975764202781</v>
      </c>
      <c r="H42" s="37">
        <v>140.45</v>
      </c>
      <c r="I42" s="36">
        <v>150.686</v>
      </c>
      <c r="J42" s="36">
        <v>156.075</v>
      </c>
      <c r="K42" s="36">
        <v>195.63</v>
      </c>
      <c r="L42" s="9">
        <v>0.253435848149928</v>
      </c>
    </row>
    <row r="43" spans="1:12" ht="12.75">
      <c r="A43" s="13" t="s">
        <v>59</v>
      </c>
      <c r="B43" s="23" t="s">
        <v>59</v>
      </c>
      <c r="C43" s="51">
        <v>5236.546</v>
      </c>
      <c r="D43" s="36">
        <v>5379.489</v>
      </c>
      <c r="E43" s="36">
        <v>5825.536</v>
      </c>
      <c r="F43" s="36">
        <v>4820.443</v>
      </c>
      <c r="G43" s="9">
        <v>-0.17253227857488132</v>
      </c>
      <c r="H43" s="37">
        <v>946.389</v>
      </c>
      <c r="I43" s="36">
        <v>-256.02</v>
      </c>
      <c r="J43" s="36">
        <v>518.53</v>
      </c>
      <c r="K43" s="36">
        <v>204.414</v>
      </c>
      <c r="L43" s="9">
        <v>-0.6057817291188552</v>
      </c>
    </row>
    <row r="44" spans="1:12" s="2" customFormat="1" ht="12.75">
      <c r="A44" s="14" t="s">
        <v>60</v>
      </c>
      <c r="B44" s="22" t="s">
        <v>61</v>
      </c>
      <c r="C44" s="50"/>
      <c r="D44" s="35"/>
      <c r="E44" s="35"/>
      <c r="F44" s="35"/>
      <c r="G44" s="10"/>
      <c r="H44" s="46"/>
      <c r="I44" s="35"/>
      <c r="J44" s="35"/>
      <c r="K44" s="35"/>
      <c r="L44" s="10"/>
    </row>
    <row r="45" spans="1:12" ht="12.75">
      <c r="A45" s="13" t="s">
        <v>62</v>
      </c>
      <c r="B45" s="23" t="s">
        <v>62</v>
      </c>
      <c r="C45" s="51">
        <v>1779.517</v>
      </c>
      <c r="D45" s="36">
        <v>1425.06</v>
      </c>
      <c r="E45" s="36">
        <v>1035.393</v>
      </c>
      <c r="F45" s="36">
        <v>886.678</v>
      </c>
      <c r="G45" s="9">
        <v>-0.14363145201870212</v>
      </c>
      <c r="H45" s="37">
        <v>201.805</v>
      </c>
      <c r="I45" s="36">
        <v>101.764</v>
      </c>
      <c r="J45" s="36">
        <v>24.042</v>
      </c>
      <c r="K45" s="36">
        <v>1.203</v>
      </c>
      <c r="L45" s="9">
        <v>-0.9499625655103568</v>
      </c>
    </row>
    <row r="46" spans="1:12" ht="12.75">
      <c r="A46" s="13" t="s">
        <v>63</v>
      </c>
      <c r="B46" s="23" t="s">
        <v>63</v>
      </c>
      <c r="C46" s="51">
        <v>1094.875</v>
      </c>
      <c r="D46" s="36">
        <v>988.742</v>
      </c>
      <c r="E46" s="36">
        <v>704.664</v>
      </c>
      <c r="F46" s="36">
        <v>683.022</v>
      </c>
      <c r="G46" s="9">
        <v>-0.030712509791900735</v>
      </c>
      <c r="H46" s="37">
        <v>85.424</v>
      </c>
      <c r="I46" s="36">
        <v>40.256</v>
      </c>
      <c r="J46" s="36">
        <v>10.056</v>
      </c>
      <c r="K46" s="36">
        <v>0.604</v>
      </c>
      <c r="L46" s="9">
        <v>-0.9399363564041369</v>
      </c>
    </row>
    <row r="47" spans="1:12" s="2" customFormat="1" ht="12.75">
      <c r="A47" s="24" t="s">
        <v>64</v>
      </c>
      <c r="B47" s="22" t="s">
        <v>65</v>
      </c>
      <c r="C47" s="50"/>
      <c r="D47" s="35"/>
      <c r="E47" s="35"/>
      <c r="F47" s="35"/>
      <c r="G47" s="10"/>
      <c r="H47" s="46"/>
      <c r="I47" s="35"/>
      <c r="J47" s="35"/>
      <c r="K47" s="35"/>
      <c r="L47" s="10"/>
    </row>
    <row r="48" spans="1:12" ht="12.75">
      <c r="A48" s="13" t="s">
        <v>66</v>
      </c>
      <c r="B48" s="23" t="s">
        <v>66</v>
      </c>
      <c r="C48" s="51">
        <v>844.65</v>
      </c>
      <c r="D48" s="36">
        <v>834.61</v>
      </c>
      <c r="E48" s="36">
        <v>569.812</v>
      </c>
      <c r="F48" s="36">
        <v>609.281</v>
      </c>
      <c r="G48" s="9">
        <v>0.06926670550988737</v>
      </c>
      <c r="H48" s="37">
        <v>-32.76</v>
      </c>
      <c r="I48" s="36">
        <v>-203.39</v>
      </c>
      <c r="J48" s="36">
        <v>-49.484</v>
      </c>
      <c r="K48" s="36">
        <v>-12.47</v>
      </c>
      <c r="L48" s="9">
        <v>0.7479993533263277</v>
      </c>
    </row>
    <row r="49" spans="1:12" ht="12.75">
      <c r="A49" s="12" t="s">
        <v>67</v>
      </c>
      <c r="B49" s="23" t="s">
        <v>67</v>
      </c>
      <c r="C49" s="51">
        <v>1347.587</v>
      </c>
      <c r="D49" s="36">
        <v>1206.009</v>
      </c>
      <c r="E49" s="36">
        <v>863.267</v>
      </c>
      <c r="F49" s="36">
        <v>996.916</v>
      </c>
      <c r="G49" s="9">
        <v>0.15481768676434984</v>
      </c>
      <c r="H49" s="37">
        <v>13.885</v>
      </c>
      <c r="I49" s="36">
        <v>-537.512</v>
      </c>
      <c r="J49" s="36">
        <v>-473.108</v>
      </c>
      <c r="K49" s="36">
        <v>-85.444</v>
      </c>
      <c r="L49" s="9">
        <v>0.8193985305680732</v>
      </c>
    </row>
    <row r="50" spans="1:12" s="2" customFormat="1" ht="12.75">
      <c r="A50" s="24" t="s">
        <v>68</v>
      </c>
      <c r="B50" s="22" t="s">
        <v>69</v>
      </c>
      <c r="C50" s="50"/>
      <c r="D50" s="35"/>
      <c r="E50" s="35"/>
      <c r="F50" s="35"/>
      <c r="G50" s="10"/>
      <c r="H50" s="46"/>
      <c r="I50" s="35"/>
      <c r="J50" s="35"/>
      <c r="K50" s="35"/>
      <c r="L50" s="10"/>
    </row>
    <row r="51" spans="1:12" ht="12.75">
      <c r="A51" s="15" t="s">
        <v>70</v>
      </c>
      <c r="B51" s="23" t="s">
        <v>70</v>
      </c>
      <c r="C51" s="51">
        <v>2655.756</v>
      </c>
      <c r="D51" s="36">
        <v>3769.202</v>
      </c>
      <c r="E51" s="36">
        <v>4147.315</v>
      </c>
      <c r="F51" s="36">
        <v>5566.149</v>
      </c>
      <c r="G51" s="9">
        <v>0.3421090512777546</v>
      </c>
      <c r="H51" s="37">
        <v>120.403</v>
      </c>
      <c r="I51" s="36">
        <v>140.402</v>
      </c>
      <c r="J51" s="36">
        <v>170.306</v>
      </c>
      <c r="K51" s="36">
        <v>207.162</v>
      </c>
      <c r="L51" s="9">
        <v>0.21641046116989415</v>
      </c>
    </row>
    <row r="52" spans="1:12" ht="12.75">
      <c r="A52" s="15" t="s">
        <v>71</v>
      </c>
      <c r="B52" s="23" t="s">
        <v>72</v>
      </c>
      <c r="C52" s="51">
        <v>769.671</v>
      </c>
      <c r="D52" s="36">
        <v>873.448</v>
      </c>
      <c r="E52" s="36">
        <v>721.819</v>
      </c>
      <c r="F52" s="36">
        <v>832.736</v>
      </c>
      <c r="G52" s="9">
        <v>0.15366317594854118</v>
      </c>
      <c r="H52" s="37">
        <v>47.64</v>
      </c>
      <c r="I52" s="36">
        <v>58.708</v>
      </c>
      <c r="J52" s="36">
        <v>40.865</v>
      </c>
      <c r="K52" s="36">
        <v>40.453</v>
      </c>
      <c r="L52" s="9">
        <v>-0.010081977242138725</v>
      </c>
    </row>
    <row r="53" spans="1:12" ht="12.75">
      <c r="A53" s="15" t="s">
        <v>73</v>
      </c>
      <c r="B53" s="23" t="s">
        <v>73</v>
      </c>
      <c r="C53" s="51">
        <v>657.202</v>
      </c>
      <c r="D53" s="36">
        <v>652.678</v>
      </c>
      <c r="E53" s="36">
        <v>550.425</v>
      </c>
      <c r="F53" s="36">
        <v>581.245</v>
      </c>
      <c r="G53" s="9">
        <v>0.05599309624381169</v>
      </c>
      <c r="H53" s="37">
        <v>32.683</v>
      </c>
      <c r="I53" s="36">
        <v>21.04</v>
      </c>
      <c r="J53" s="36">
        <v>-6.996</v>
      </c>
      <c r="K53" s="36">
        <v>15.936</v>
      </c>
      <c r="L53" s="9" t="s">
        <v>22</v>
      </c>
    </row>
    <row r="54" spans="1:12" ht="12.75">
      <c r="A54" s="15" t="s">
        <v>74</v>
      </c>
      <c r="B54" s="23" t="s">
        <v>74</v>
      </c>
      <c r="C54" s="51">
        <v>307.464</v>
      </c>
      <c r="D54" s="36">
        <v>371.574</v>
      </c>
      <c r="E54" s="36">
        <v>277.816</v>
      </c>
      <c r="F54" s="36">
        <v>237.772</v>
      </c>
      <c r="G54" s="9">
        <v>-0.14413856653324497</v>
      </c>
      <c r="H54" s="37">
        <v>24.998</v>
      </c>
      <c r="I54" s="36">
        <v>13.617</v>
      </c>
      <c r="J54" s="36">
        <v>-8.938</v>
      </c>
      <c r="K54" s="36">
        <v>-62.923</v>
      </c>
      <c r="L54" s="9">
        <v>-6.039941821436562</v>
      </c>
    </row>
    <row r="55" spans="1:12" ht="14.25" customHeight="1">
      <c r="A55" s="13" t="s">
        <v>75</v>
      </c>
      <c r="B55" s="23" t="s">
        <v>75</v>
      </c>
      <c r="C55" s="51">
        <v>849.66</v>
      </c>
      <c r="D55" s="36">
        <v>934.72</v>
      </c>
      <c r="E55" s="36">
        <v>927.727</v>
      </c>
      <c r="F55" s="36">
        <v>800.103</v>
      </c>
      <c r="G55" s="9">
        <v>-0.13756633147466876</v>
      </c>
      <c r="H55" s="37">
        <v>42.474</v>
      </c>
      <c r="I55" s="36">
        <v>51.326</v>
      </c>
      <c r="J55" s="36">
        <v>70.136</v>
      </c>
      <c r="K55" s="36">
        <v>95.543</v>
      </c>
      <c r="L55" s="9">
        <v>0.3622533363750429</v>
      </c>
    </row>
    <row r="56" spans="1:12" ht="12.75">
      <c r="A56" s="15" t="s">
        <v>76</v>
      </c>
      <c r="B56" s="23" t="s">
        <v>77</v>
      </c>
      <c r="C56" s="51">
        <v>44.986</v>
      </c>
      <c r="D56" s="36">
        <v>52.507</v>
      </c>
      <c r="E56" s="36">
        <v>68.112</v>
      </c>
      <c r="F56" s="36">
        <v>62.12</v>
      </c>
      <c r="G56" s="9">
        <v>-0.0879727507634484</v>
      </c>
      <c r="H56" s="37">
        <v>2.863</v>
      </c>
      <c r="I56" s="36">
        <v>1.615</v>
      </c>
      <c r="J56" s="36">
        <v>0.378</v>
      </c>
      <c r="K56" s="36">
        <v>0.106</v>
      </c>
      <c r="L56" s="9">
        <v>-0.7195767195767196</v>
      </c>
    </row>
    <row r="57" spans="1:12" ht="12.75">
      <c r="A57" s="30" t="s">
        <v>78</v>
      </c>
      <c r="B57" s="28" t="s">
        <v>78</v>
      </c>
      <c r="C57" s="52">
        <v>2005.176</v>
      </c>
      <c r="D57" s="38">
        <v>2478.518</v>
      </c>
      <c r="E57" s="38">
        <v>2634.282</v>
      </c>
      <c r="F57" s="38">
        <v>2771.366</v>
      </c>
      <c r="G57" s="29">
        <v>0.05203846816703748</v>
      </c>
      <c r="H57" s="47">
        <v>104.68</v>
      </c>
      <c r="I57" s="38">
        <v>137.108</v>
      </c>
      <c r="J57" s="38">
        <v>145.799</v>
      </c>
      <c r="K57" s="38">
        <v>103.865</v>
      </c>
      <c r="L57" s="29">
        <v>-0.2876151413932881</v>
      </c>
    </row>
    <row r="58" spans="1:12" s="2" customFormat="1" ht="13.5" customHeight="1" thickBot="1">
      <c r="A58" s="16" t="s">
        <v>79</v>
      </c>
      <c r="B58" s="22" t="s">
        <v>80</v>
      </c>
      <c r="C58" s="50">
        <v>74253.90400000002</v>
      </c>
      <c r="D58" s="35">
        <v>89945.04300000002</v>
      </c>
      <c r="E58" s="35">
        <v>83279.05700000004</v>
      </c>
      <c r="F58" s="35">
        <v>84560.4</v>
      </c>
      <c r="G58" s="10">
        <v>0.015353692105326605</v>
      </c>
      <c r="H58" s="46">
        <v>6088.383000000001</v>
      </c>
      <c r="I58" s="35">
        <v>2354.4140000000007</v>
      </c>
      <c r="J58" s="35">
        <v>4283.611999999998</v>
      </c>
      <c r="K58" s="35">
        <v>5276.26</v>
      </c>
      <c r="L58" s="10">
        <v>0.2317</v>
      </c>
    </row>
    <row r="59" spans="1:12" s="2" customFormat="1" ht="13.5" thickBot="1">
      <c r="A59" s="25" t="s">
        <v>81</v>
      </c>
      <c r="B59" s="44" t="s">
        <v>82</v>
      </c>
      <c r="C59" s="53"/>
      <c r="D59" s="42"/>
      <c r="E59" s="42"/>
      <c r="F59" s="42"/>
      <c r="G59" s="11"/>
      <c r="H59" s="39"/>
      <c r="I59" s="42"/>
      <c r="J59" s="42"/>
      <c r="K59" s="42"/>
      <c r="L59" s="11"/>
    </row>
    <row r="60" spans="1:12" s="2" customFormat="1" ht="12.75">
      <c r="A60" s="16" t="s">
        <v>83</v>
      </c>
      <c r="B60" s="22" t="s">
        <v>84</v>
      </c>
      <c r="C60" s="50"/>
      <c r="D60" s="35"/>
      <c r="E60" s="35"/>
      <c r="F60" s="35"/>
      <c r="G60" s="10"/>
      <c r="H60" s="46"/>
      <c r="I60" s="35"/>
      <c r="J60" s="35"/>
      <c r="K60" s="35"/>
      <c r="L60" s="10"/>
    </row>
    <row r="61" spans="1:12" ht="12.75">
      <c r="A61" s="13" t="s">
        <v>85</v>
      </c>
      <c r="B61" s="23" t="s">
        <v>85</v>
      </c>
      <c r="C61" s="51">
        <v>94.181</v>
      </c>
      <c r="D61" s="36">
        <v>87.045</v>
      </c>
      <c r="E61" s="36">
        <v>83.996</v>
      </c>
      <c r="F61" s="36">
        <v>85.859</v>
      </c>
      <c r="G61" s="9">
        <v>0.022179627601314346</v>
      </c>
      <c r="H61" s="37">
        <v>25.498</v>
      </c>
      <c r="I61" s="36">
        <v>18.756</v>
      </c>
      <c r="J61" s="36">
        <v>15.444</v>
      </c>
      <c r="K61" s="36">
        <v>17.642</v>
      </c>
      <c r="L61" s="9">
        <v>0.14232064232064223</v>
      </c>
    </row>
    <row r="62" spans="1:12" ht="12.75">
      <c r="A62" s="13" t="s">
        <v>86</v>
      </c>
      <c r="B62" s="23" t="s">
        <v>86</v>
      </c>
      <c r="C62" s="51">
        <v>17.062</v>
      </c>
      <c r="D62" s="36">
        <v>14.933</v>
      </c>
      <c r="E62" s="36">
        <v>13.517</v>
      </c>
      <c r="F62" s="36">
        <v>15.297</v>
      </c>
      <c r="G62" s="9">
        <v>0.13168602500554866</v>
      </c>
      <c r="H62" s="37">
        <v>1.336</v>
      </c>
      <c r="I62" s="36">
        <v>0.809</v>
      </c>
      <c r="J62" s="36">
        <v>0.659</v>
      </c>
      <c r="K62" s="36">
        <v>0.699</v>
      </c>
      <c r="L62" s="9">
        <v>0.060698027314112175</v>
      </c>
    </row>
    <row r="63" spans="1:12" ht="12.75">
      <c r="A63" s="13" t="s">
        <v>87</v>
      </c>
      <c r="B63" s="23" t="s">
        <v>87</v>
      </c>
      <c r="C63" s="51">
        <v>893.157</v>
      </c>
      <c r="D63" s="36">
        <v>921.829</v>
      </c>
      <c r="E63" s="36">
        <v>1823.819</v>
      </c>
      <c r="F63" s="36">
        <v>1830.39</v>
      </c>
      <c r="G63" s="9">
        <v>0.003602879452401878</v>
      </c>
      <c r="H63" s="37">
        <v>32.153</v>
      </c>
      <c r="I63" s="36">
        <v>-5.849</v>
      </c>
      <c r="J63" s="36">
        <v>13.965</v>
      </c>
      <c r="K63" s="36">
        <v>40.048</v>
      </c>
      <c r="L63" s="9">
        <v>1.8677407805227355</v>
      </c>
    </row>
    <row r="64" spans="1:12" ht="12.75">
      <c r="A64" s="13" t="s">
        <v>88</v>
      </c>
      <c r="B64" s="23" t="s">
        <v>88</v>
      </c>
      <c r="C64" s="51">
        <v>53.688</v>
      </c>
      <c r="D64" s="36">
        <v>50.832</v>
      </c>
      <c r="E64" s="36" t="s">
        <v>36</v>
      </c>
      <c r="F64" s="36" t="s">
        <v>36</v>
      </c>
      <c r="G64" s="9" t="s">
        <v>36</v>
      </c>
      <c r="H64" s="37">
        <v>13.277</v>
      </c>
      <c r="I64" s="36">
        <v>10.981</v>
      </c>
      <c r="J64" s="36" t="s">
        <v>36</v>
      </c>
      <c r="K64" s="36" t="s">
        <v>36</v>
      </c>
      <c r="L64" s="9" t="s">
        <v>36</v>
      </c>
    </row>
    <row r="65" spans="1:12" ht="12.75">
      <c r="A65" s="17" t="s">
        <v>89</v>
      </c>
      <c r="B65" s="23" t="s">
        <v>89</v>
      </c>
      <c r="C65" s="51">
        <v>2004.182</v>
      </c>
      <c r="D65" s="36">
        <v>2367.902</v>
      </c>
      <c r="E65" s="36">
        <v>1765.397</v>
      </c>
      <c r="F65" s="36">
        <v>1702.023</v>
      </c>
      <c r="G65" s="9">
        <v>-0.03589787452907195</v>
      </c>
      <c r="H65" s="37">
        <v>90.577</v>
      </c>
      <c r="I65" s="36">
        <v>130.637</v>
      </c>
      <c r="J65" s="36">
        <v>176.539</v>
      </c>
      <c r="K65" s="36">
        <v>388.797</v>
      </c>
      <c r="L65" s="9">
        <v>1.2023292303683608</v>
      </c>
    </row>
    <row r="66" spans="1:12" ht="12.75">
      <c r="A66" s="13" t="s">
        <v>90</v>
      </c>
      <c r="B66" s="23" t="s">
        <v>90</v>
      </c>
      <c r="C66" s="51">
        <v>380.869</v>
      </c>
      <c r="D66" s="36">
        <v>455.928</v>
      </c>
      <c r="E66" s="36">
        <v>420.769</v>
      </c>
      <c r="F66" s="36">
        <v>340.708</v>
      </c>
      <c r="G66" s="9">
        <v>-0.19027304768174455</v>
      </c>
      <c r="H66" s="37">
        <v>5.159</v>
      </c>
      <c r="I66" s="36">
        <v>0.267</v>
      </c>
      <c r="J66" s="36">
        <v>-53.348</v>
      </c>
      <c r="K66" s="36">
        <v>-12.718</v>
      </c>
      <c r="L66" s="9">
        <v>0.7616030591587313</v>
      </c>
    </row>
    <row r="67" spans="1:12" ht="12.75">
      <c r="A67" s="13" t="s">
        <v>91</v>
      </c>
      <c r="B67" s="23" t="s">
        <v>91</v>
      </c>
      <c r="C67" s="51">
        <v>1293.378</v>
      </c>
      <c r="D67" s="36">
        <v>1343.241</v>
      </c>
      <c r="E67" s="36">
        <v>1472.976</v>
      </c>
      <c r="F67" s="36">
        <v>1564.825</v>
      </c>
      <c r="G67" s="9">
        <v>0.06235607369027053</v>
      </c>
      <c r="H67" s="37">
        <v>25.073</v>
      </c>
      <c r="I67" s="36">
        <v>25.765</v>
      </c>
      <c r="J67" s="36">
        <v>32.091</v>
      </c>
      <c r="K67" s="36">
        <v>36.297</v>
      </c>
      <c r="L67" s="9">
        <v>0.1310647845190239</v>
      </c>
    </row>
    <row r="68" spans="1:12" ht="12.75">
      <c r="A68" s="13" t="s">
        <v>92</v>
      </c>
      <c r="B68" s="23" t="s">
        <v>92</v>
      </c>
      <c r="C68" s="51">
        <v>1258.195</v>
      </c>
      <c r="D68" s="36">
        <v>1259.537</v>
      </c>
      <c r="E68" s="36">
        <v>1100.28</v>
      </c>
      <c r="F68" s="36">
        <v>1033.557</v>
      </c>
      <c r="G68" s="9">
        <v>-0.060641836623404916</v>
      </c>
      <c r="H68" s="37">
        <v>26.118</v>
      </c>
      <c r="I68" s="36">
        <v>-192.769</v>
      </c>
      <c r="J68" s="36">
        <v>-177.44</v>
      </c>
      <c r="K68" s="36">
        <v>-50.234</v>
      </c>
      <c r="L68" s="9">
        <v>0.7168958521190261</v>
      </c>
    </row>
    <row r="69" spans="1:12" ht="12.75">
      <c r="A69" s="13" t="s">
        <v>93</v>
      </c>
      <c r="B69" s="23" t="s">
        <v>93</v>
      </c>
      <c r="C69" s="51">
        <v>506.024</v>
      </c>
      <c r="D69" s="36">
        <v>551.818</v>
      </c>
      <c r="E69" s="36">
        <v>583.414</v>
      </c>
      <c r="F69" s="36">
        <v>633.726</v>
      </c>
      <c r="G69" s="9">
        <v>0.08623721748192538</v>
      </c>
      <c r="H69" s="37">
        <v>46.178</v>
      </c>
      <c r="I69" s="36">
        <v>51.403</v>
      </c>
      <c r="J69" s="36">
        <v>64.259</v>
      </c>
      <c r="K69" s="36">
        <v>81.346</v>
      </c>
      <c r="L69" s="9">
        <v>0.2659082774397361</v>
      </c>
    </row>
    <row r="70" spans="1:12" s="2" customFormat="1" ht="12.75">
      <c r="A70" s="14" t="s">
        <v>94</v>
      </c>
      <c r="B70" s="22" t="s">
        <v>95</v>
      </c>
      <c r="C70" s="50"/>
      <c r="D70" s="35"/>
      <c r="E70" s="35"/>
      <c r="F70" s="35"/>
      <c r="G70" s="10"/>
      <c r="H70" s="46"/>
      <c r="I70" s="35"/>
      <c r="J70" s="35"/>
      <c r="K70" s="35"/>
      <c r="L70" s="10"/>
    </row>
    <row r="71" spans="1:12" ht="12.75">
      <c r="A71" s="13" t="s">
        <v>96</v>
      </c>
      <c r="B71" s="23" t="s">
        <v>97</v>
      </c>
      <c r="C71" s="51">
        <v>190.946</v>
      </c>
      <c r="D71" s="36">
        <v>187.92</v>
      </c>
      <c r="E71" s="36">
        <v>174.32</v>
      </c>
      <c r="F71" s="36">
        <v>163.46</v>
      </c>
      <c r="G71" s="9">
        <v>-0.0623</v>
      </c>
      <c r="H71" s="37">
        <v>21.58</v>
      </c>
      <c r="I71" s="36">
        <v>4.099</v>
      </c>
      <c r="J71" s="36">
        <v>0.97</v>
      </c>
      <c r="K71" s="36">
        <v>-4.5</v>
      </c>
      <c r="L71" s="9" t="s">
        <v>22</v>
      </c>
    </row>
    <row r="72" spans="1:12" ht="12.75">
      <c r="A72" s="13" t="s">
        <v>98</v>
      </c>
      <c r="B72" s="23" t="s">
        <v>98</v>
      </c>
      <c r="C72" s="51">
        <v>136.751</v>
      </c>
      <c r="D72" s="36">
        <v>117.008</v>
      </c>
      <c r="E72" s="36">
        <v>65.661</v>
      </c>
      <c r="F72" s="36">
        <v>59.648</v>
      </c>
      <c r="G72" s="9">
        <v>-0.09157643045338935</v>
      </c>
      <c r="H72" s="37">
        <v>-22.155</v>
      </c>
      <c r="I72" s="36">
        <v>-59.195</v>
      </c>
      <c r="J72" s="36">
        <v>-39.262</v>
      </c>
      <c r="K72" s="36">
        <v>12.873</v>
      </c>
      <c r="L72" s="9" t="s">
        <v>22</v>
      </c>
    </row>
    <row r="73" spans="1:12" ht="12.75">
      <c r="A73" s="13" t="s">
        <v>99</v>
      </c>
      <c r="B73" s="23" t="s">
        <v>100</v>
      </c>
      <c r="C73" s="51">
        <v>9434.67</v>
      </c>
      <c r="D73" s="36">
        <v>10407</v>
      </c>
      <c r="E73" s="36">
        <v>11083.51</v>
      </c>
      <c r="F73" s="36">
        <v>12526.6</v>
      </c>
      <c r="G73" s="9">
        <v>0.1302</v>
      </c>
      <c r="H73" s="37">
        <v>1250.269</v>
      </c>
      <c r="I73" s="36">
        <v>1253</v>
      </c>
      <c r="J73" s="36">
        <v>1314.35</v>
      </c>
      <c r="K73" s="36">
        <v>1731.83</v>
      </c>
      <c r="L73" s="9">
        <v>0.3181</v>
      </c>
    </row>
    <row r="74" spans="1:12" ht="12.75">
      <c r="A74" s="13" t="s">
        <v>101</v>
      </c>
      <c r="B74" s="23" t="s">
        <v>101</v>
      </c>
      <c r="C74" s="51">
        <v>71.762</v>
      </c>
      <c r="D74" s="36">
        <v>127.804</v>
      </c>
      <c r="E74" s="36">
        <v>110.538</v>
      </c>
      <c r="F74" s="36">
        <v>127.827</v>
      </c>
      <c r="G74" s="9">
        <v>0.1564077511805895</v>
      </c>
      <c r="H74" s="37">
        <v>1.747</v>
      </c>
      <c r="I74" s="36">
        <v>3.24</v>
      </c>
      <c r="J74" s="36">
        <v>-12.947</v>
      </c>
      <c r="K74" s="36">
        <v>4.01</v>
      </c>
      <c r="L74" s="9" t="s">
        <v>22</v>
      </c>
    </row>
    <row r="75" spans="1:12" ht="12.75">
      <c r="A75" s="13" t="s">
        <v>102</v>
      </c>
      <c r="B75" s="23" t="s">
        <v>103</v>
      </c>
      <c r="C75" s="51">
        <v>355.818</v>
      </c>
      <c r="D75" s="36">
        <v>352.078</v>
      </c>
      <c r="E75" s="36">
        <v>315.208</v>
      </c>
      <c r="F75" s="36">
        <v>446.338</v>
      </c>
      <c r="G75" s="9">
        <v>0.4160110149488591</v>
      </c>
      <c r="H75" s="37">
        <v>0.821</v>
      </c>
      <c r="I75" s="36">
        <v>-27.255</v>
      </c>
      <c r="J75" s="36">
        <v>-37.472</v>
      </c>
      <c r="K75" s="36">
        <v>-19.756</v>
      </c>
      <c r="L75" s="9">
        <v>0.47277967549103334</v>
      </c>
    </row>
    <row r="76" spans="1:12" s="2" customFormat="1" ht="12.75">
      <c r="A76" s="14" t="s">
        <v>104</v>
      </c>
      <c r="B76" s="22" t="s">
        <v>105</v>
      </c>
      <c r="C76" s="50"/>
      <c r="D76" s="35"/>
      <c r="E76" s="35"/>
      <c r="F76" s="35"/>
      <c r="G76" s="10"/>
      <c r="H76" s="46"/>
      <c r="I76" s="35"/>
      <c r="J76" s="35"/>
      <c r="K76" s="35"/>
      <c r="L76" s="10"/>
    </row>
    <row r="77" spans="1:12" ht="12.75">
      <c r="A77" s="13" t="s">
        <v>106</v>
      </c>
      <c r="B77" s="23" t="s">
        <v>106</v>
      </c>
      <c r="C77" s="51">
        <v>384.664</v>
      </c>
      <c r="D77" s="36">
        <v>424.662</v>
      </c>
      <c r="E77" s="36">
        <v>433.855</v>
      </c>
      <c r="F77" s="36">
        <v>616.013</v>
      </c>
      <c r="G77" s="9">
        <v>0.4198591695382098</v>
      </c>
      <c r="H77" s="37">
        <v>31.978</v>
      </c>
      <c r="I77" s="36">
        <v>9.193</v>
      </c>
      <c r="J77" s="36">
        <v>-15.899</v>
      </c>
      <c r="K77" s="36">
        <v>26.42</v>
      </c>
      <c r="L77" s="9" t="s">
        <v>22</v>
      </c>
    </row>
    <row r="78" spans="1:12" ht="12.75">
      <c r="A78" s="13" t="s">
        <v>107</v>
      </c>
      <c r="B78" s="23" t="s">
        <v>108</v>
      </c>
      <c r="C78" s="51">
        <v>637.189</v>
      </c>
      <c r="D78" s="36">
        <v>656.617</v>
      </c>
      <c r="E78" s="36">
        <v>535.551</v>
      </c>
      <c r="F78" s="36">
        <v>825.906</v>
      </c>
      <c r="G78" s="9">
        <v>0.5421612507492282</v>
      </c>
      <c r="H78" s="37">
        <v>54.009</v>
      </c>
      <c r="I78" s="36">
        <v>4.742</v>
      </c>
      <c r="J78" s="36">
        <v>-154.571</v>
      </c>
      <c r="K78" s="36">
        <v>64.711</v>
      </c>
      <c r="L78" s="9" t="s">
        <v>22</v>
      </c>
    </row>
    <row r="79" spans="1:12" ht="12.75">
      <c r="A79" s="13" t="s">
        <v>109</v>
      </c>
      <c r="B79" s="23" t="s">
        <v>109</v>
      </c>
      <c r="C79" s="51">
        <v>168.692</v>
      </c>
      <c r="D79" s="36">
        <v>182.859</v>
      </c>
      <c r="E79" s="36">
        <v>180.76</v>
      </c>
      <c r="F79" s="36">
        <v>208.575</v>
      </c>
      <c r="G79" s="9">
        <v>0.15387807036955078</v>
      </c>
      <c r="H79" s="37">
        <v>12.804</v>
      </c>
      <c r="I79" s="36">
        <v>7.476</v>
      </c>
      <c r="J79" s="36">
        <v>7.033</v>
      </c>
      <c r="K79" s="36">
        <v>22.639</v>
      </c>
      <c r="L79" s="9">
        <v>2.2189677235887952</v>
      </c>
    </row>
    <row r="80" spans="1:12" ht="12.75">
      <c r="A80" s="13" t="s">
        <v>110</v>
      </c>
      <c r="B80" s="23" t="s">
        <v>110</v>
      </c>
      <c r="C80" s="51">
        <v>160.029</v>
      </c>
      <c r="D80" s="36">
        <v>171.995</v>
      </c>
      <c r="E80" s="36">
        <v>161.547</v>
      </c>
      <c r="F80" s="36">
        <v>180.149</v>
      </c>
      <c r="G80" s="9">
        <v>0.11514915164008001</v>
      </c>
      <c r="H80" s="37">
        <v>9.596</v>
      </c>
      <c r="I80" s="36">
        <v>11.673</v>
      </c>
      <c r="J80" s="36">
        <v>17.428</v>
      </c>
      <c r="K80" s="36">
        <v>20.149</v>
      </c>
      <c r="L80" s="9">
        <v>0.15612806977277943</v>
      </c>
    </row>
    <row r="81" spans="1:12" ht="12.75">
      <c r="A81" s="13" t="s">
        <v>111</v>
      </c>
      <c r="B81" s="23" t="s">
        <v>111</v>
      </c>
      <c r="C81" s="51">
        <v>210.694</v>
      </c>
      <c r="D81" s="36">
        <v>203.995</v>
      </c>
      <c r="E81" s="36">
        <v>444.954</v>
      </c>
      <c r="F81" s="36">
        <v>889.545</v>
      </c>
      <c r="G81" s="9">
        <v>0.9991841853315173</v>
      </c>
      <c r="H81" s="37">
        <v>15.975</v>
      </c>
      <c r="I81" s="36">
        <v>6.11</v>
      </c>
      <c r="J81" s="36">
        <v>7.451</v>
      </c>
      <c r="K81" s="36">
        <v>10.71</v>
      </c>
      <c r="L81" s="9">
        <v>0.43739095423433116</v>
      </c>
    </row>
    <row r="82" spans="1:12" s="2" customFormat="1" ht="27" customHeight="1">
      <c r="A82" s="14" t="s">
        <v>112</v>
      </c>
      <c r="B82" s="22" t="s">
        <v>113</v>
      </c>
      <c r="C82" s="50"/>
      <c r="D82" s="35"/>
      <c r="E82" s="35"/>
      <c r="F82" s="35"/>
      <c r="G82" s="10"/>
      <c r="H82" s="46"/>
      <c r="I82" s="35"/>
      <c r="J82" s="35"/>
      <c r="K82" s="35"/>
      <c r="L82" s="10"/>
    </row>
    <row r="83" spans="1:12" ht="12.75">
      <c r="A83" s="13" t="s">
        <v>114</v>
      </c>
      <c r="B83" s="23" t="s">
        <v>114</v>
      </c>
      <c r="C83" s="51">
        <v>185.94</v>
      </c>
      <c r="D83" s="36">
        <v>194.18</v>
      </c>
      <c r="E83" s="36">
        <v>195.32</v>
      </c>
      <c r="F83" s="36">
        <v>202.507</v>
      </c>
      <c r="G83" s="9">
        <v>0.03679602703256201</v>
      </c>
      <c r="H83" s="37">
        <v>21.86</v>
      </c>
      <c r="I83" s="36">
        <v>19.615</v>
      </c>
      <c r="J83" s="36">
        <v>21.28</v>
      </c>
      <c r="K83" s="36">
        <v>20.002</v>
      </c>
      <c r="L83" s="9">
        <v>-0.06005639097744371</v>
      </c>
    </row>
    <row r="84" spans="1:12" ht="12.75">
      <c r="A84" s="13" t="s">
        <v>115</v>
      </c>
      <c r="B84" s="23" t="s">
        <v>115</v>
      </c>
      <c r="C84" s="51">
        <v>703.291</v>
      </c>
      <c r="D84" s="36">
        <v>814.311</v>
      </c>
      <c r="E84" s="36">
        <v>913.186</v>
      </c>
      <c r="F84" s="36">
        <v>990.73</v>
      </c>
      <c r="G84" s="9">
        <v>0.08491588789140436</v>
      </c>
      <c r="H84" s="37">
        <v>87.774</v>
      </c>
      <c r="I84" s="36">
        <v>121.728</v>
      </c>
      <c r="J84" s="36">
        <v>147.972</v>
      </c>
      <c r="K84" s="36">
        <v>115.513</v>
      </c>
      <c r="L84" s="9">
        <v>-0.21935906793177087</v>
      </c>
    </row>
    <row r="85" spans="1:12" ht="12.75">
      <c r="A85" s="13" t="s">
        <v>116</v>
      </c>
      <c r="B85" s="23" t="s">
        <v>116</v>
      </c>
      <c r="C85" s="51">
        <v>792.468</v>
      </c>
      <c r="D85" s="36">
        <v>902.827</v>
      </c>
      <c r="E85" s="36">
        <v>925.486</v>
      </c>
      <c r="F85" s="36">
        <v>882.438</v>
      </c>
      <c r="G85" s="9">
        <v>-0.046513939703031706</v>
      </c>
      <c r="H85" s="37">
        <v>131.206</v>
      </c>
      <c r="I85" s="36">
        <v>136.137</v>
      </c>
      <c r="J85" s="36">
        <v>151.494</v>
      </c>
      <c r="K85" s="36">
        <v>118.604</v>
      </c>
      <c r="L85" s="9">
        <v>-0.2171043077613635</v>
      </c>
    </row>
    <row r="86" spans="1:12" ht="12.75">
      <c r="A86" s="13" t="s">
        <v>117</v>
      </c>
      <c r="B86" s="23" t="s">
        <v>117</v>
      </c>
      <c r="C86" s="51">
        <v>100.71</v>
      </c>
      <c r="D86" s="36">
        <v>127.544</v>
      </c>
      <c r="E86" s="36">
        <v>141.809</v>
      </c>
      <c r="F86" s="36">
        <v>158.645</v>
      </c>
      <c r="G86" s="9">
        <v>0.11872307117319784</v>
      </c>
      <c r="H86" s="37">
        <v>14.958</v>
      </c>
      <c r="I86" s="36">
        <v>23.542</v>
      </c>
      <c r="J86" s="36">
        <v>20.141</v>
      </c>
      <c r="K86" s="36">
        <v>24.582</v>
      </c>
      <c r="L86" s="9">
        <v>0.2204955066779208</v>
      </c>
    </row>
    <row r="87" spans="1:12" ht="12.75">
      <c r="A87" s="13" t="s">
        <v>118</v>
      </c>
      <c r="B87" s="23" t="s">
        <v>118</v>
      </c>
      <c r="C87" s="51">
        <v>152.916</v>
      </c>
      <c r="D87" s="36">
        <v>161.019</v>
      </c>
      <c r="E87" s="36">
        <v>134.616</v>
      </c>
      <c r="F87" s="36">
        <v>38.841</v>
      </c>
      <c r="G87" s="9">
        <v>-0.7114681761454804</v>
      </c>
      <c r="H87" s="37">
        <v>3.841</v>
      </c>
      <c r="I87" s="36">
        <v>1.491</v>
      </c>
      <c r="J87" s="36">
        <v>-44.907</v>
      </c>
      <c r="K87" s="36">
        <v>-6.197</v>
      </c>
      <c r="L87" s="9">
        <v>0.8620036965283808</v>
      </c>
    </row>
    <row r="88" spans="1:12" ht="12.75">
      <c r="A88" s="13" t="s">
        <v>119</v>
      </c>
      <c r="B88" s="23" t="s">
        <v>119</v>
      </c>
      <c r="C88" s="51">
        <v>91.63</v>
      </c>
      <c r="D88" s="36">
        <v>95.761</v>
      </c>
      <c r="E88" s="36">
        <v>95.497</v>
      </c>
      <c r="F88" s="36">
        <v>95.111</v>
      </c>
      <c r="G88" s="9">
        <v>-0.0040420117909462676</v>
      </c>
      <c r="H88" s="37">
        <v>10.06</v>
      </c>
      <c r="I88" s="36">
        <v>9.904</v>
      </c>
      <c r="J88" s="36">
        <v>10.035</v>
      </c>
      <c r="K88" s="36">
        <v>8.53</v>
      </c>
      <c r="L88" s="9">
        <v>-0.1498</v>
      </c>
    </row>
    <row r="89" spans="1:12" ht="12.75">
      <c r="A89" s="13" t="s">
        <v>120</v>
      </c>
      <c r="B89" s="23" t="s">
        <v>120</v>
      </c>
      <c r="C89" s="51">
        <v>10.23</v>
      </c>
      <c r="D89" s="36">
        <v>18.69</v>
      </c>
      <c r="E89" s="36">
        <v>17.974</v>
      </c>
      <c r="F89" s="36">
        <v>16.989</v>
      </c>
      <c r="G89" s="9">
        <v>-0.054801379770779986</v>
      </c>
      <c r="H89" s="37">
        <v>2.477</v>
      </c>
      <c r="I89" s="36">
        <v>-0.135</v>
      </c>
      <c r="J89" s="36">
        <v>-9.448</v>
      </c>
      <c r="K89" s="36">
        <v>0.637</v>
      </c>
      <c r="L89" s="9" t="s">
        <v>22</v>
      </c>
    </row>
    <row r="90" spans="1:12" ht="12.75">
      <c r="A90" s="13" t="s">
        <v>121</v>
      </c>
      <c r="B90" s="23" t="s">
        <v>121</v>
      </c>
      <c r="C90" s="51">
        <v>85.459</v>
      </c>
      <c r="D90" s="36">
        <v>105.26</v>
      </c>
      <c r="E90" s="36">
        <v>123.387</v>
      </c>
      <c r="F90" s="36">
        <v>153.508</v>
      </c>
      <c r="G90" s="9">
        <v>0.24411809996190853</v>
      </c>
      <c r="H90" s="37">
        <v>-45.081</v>
      </c>
      <c r="I90" s="36">
        <v>-40.646</v>
      </c>
      <c r="J90" s="36">
        <v>-25.874</v>
      </c>
      <c r="K90" s="36">
        <v>-7.351</v>
      </c>
      <c r="L90" s="9">
        <v>0.7158924016387107</v>
      </c>
    </row>
    <row r="91" spans="1:12" s="2" customFormat="1" ht="12.75">
      <c r="A91" s="14" t="s">
        <v>122</v>
      </c>
      <c r="B91" s="22" t="s">
        <v>123</v>
      </c>
      <c r="C91" s="50"/>
      <c r="D91" s="35"/>
      <c r="E91" s="35"/>
      <c r="F91" s="35"/>
      <c r="G91" s="10"/>
      <c r="H91" s="46"/>
      <c r="I91" s="35"/>
      <c r="J91" s="35"/>
      <c r="K91" s="35"/>
      <c r="L91" s="10"/>
    </row>
    <row r="92" spans="1:12" ht="12.75">
      <c r="A92" s="13" t="s">
        <v>124</v>
      </c>
      <c r="B92" s="23" t="s">
        <v>124</v>
      </c>
      <c r="C92" s="51">
        <v>141.65</v>
      </c>
      <c r="D92" s="36">
        <v>118.822</v>
      </c>
      <c r="E92" s="36">
        <v>92.751</v>
      </c>
      <c r="F92" s="36">
        <v>81.74</v>
      </c>
      <c r="G92" s="9">
        <v>-0.11871570117842405</v>
      </c>
      <c r="H92" s="37">
        <v>-11.134</v>
      </c>
      <c r="I92" s="36">
        <v>-27.062</v>
      </c>
      <c r="J92" s="36">
        <v>-13.633</v>
      </c>
      <c r="K92" s="36">
        <v>-50.723</v>
      </c>
      <c r="L92" s="9">
        <v>-2.720604415755887</v>
      </c>
    </row>
    <row r="93" spans="1:12" ht="12.75">
      <c r="A93" s="27" t="s">
        <v>125</v>
      </c>
      <c r="B93" s="28" t="s">
        <v>125</v>
      </c>
      <c r="C93" s="52">
        <v>354.276</v>
      </c>
      <c r="D93" s="38">
        <v>387.89</v>
      </c>
      <c r="E93" s="38">
        <v>383.607</v>
      </c>
      <c r="F93" s="38">
        <v>406.592</v>
      </c>
      <c r="G93" s="29">
        <v>0.059918093256900826</v>
      </c>
      <c r="H93" s="47">
        <v>38.558</v>
      </c>
      <c r="I93" s="38">
        <v>40.649</v>
      </c>
      <c r="J93" s="38">
        <v>40.924</v>
      </c>
      <c r="K93" s="38">
        <v>49.578</v>
      </c>
      <c r="L93" s="29">
        <v>0.21146515492131765</v>
      </c>
    </row>
    <row r="94" spans="1:12" s="2" customFormat="1" ht="13.5" thickBot="1">
      <c r="A94" s="14" t="s">
        <v>126</v>
      </c>
      <c r="B94" s="22" t="s">
        <v>127</v>
      </c>
      <c r="C94" s="50">
        <v>20870.521</v>
      </c>
      <c r="D94" s="35">
        <v>22811.307</v>
      </c>
      <c r="E94" s="35">
        <f>SUM(E61:E93)</f>
        <v>23793.704999999998</v>
      </c>
      <c r="F94" s="35">
        <f>SUM(F61:F93)</f>
        <v>26277.547000000006</v>
      </c>
      <c r="G94" s="10">
        <v>0.1044</v>
      </c>
      <c r="H94" s="46">
        <v>1896.512</v>
      </c>
      <c r="I94" s="35">
        <v>1538.306</v>
      </c>
      <c r="J94" s="35">
        <f>SUM(J61:J93)</f>
        <v>1457.2340000000002</v>
      </c>
      <c r="K94" s="35">
        <f>SUM(K61:K93)</f>
        <v>2644.138</v>
      </c>
      <c r="L94" s="10">
        <v>0.8145</v>
      </c>
    </row>
    <row r="95" spans="1:12" s="2" customFormat="1" ht="13.5" thickBot="1">
      <c r="A95" s="26" t="s">
        <v>128</v>
      </c>
      <c r="B95" s="44" t="s">
        <v>129</v>
      </c>
      <c r="C95" s="53"/>
      <c r="D95" s="42"/>
      <c r="E95" s="42"/>
      <c r="F95" s="42"/>
      <c r="G95" s="11"/>
      <c r="H95" s="39"/>
      <c r="I95" s="42"/>
      <c r="J95" s="42"/>
      <c r="K95" s="42"/>
      <c r="L95" s="11"/>
    </row>
    <row r="96" spans="1:12" s="2" customFormat="1" ht="12.75">
      <c r="A96" s="14" t="s">
        <v>130</v>
      </c>
      <c r="B96" s="22" t="s">
        <v>131</v>
      </c>
      <c r="C96" s="50"/>
      <c r="D96" s="35"/>
      <c r="E96" s="35"/>
      <c r="F96" s="35"/>
      <c r="G96" s="10"/>
      <c r="H96" s="46"/>
      <c r="I96" s="35"/>
      <c r="J96" s="35"/>
      <c r="K96" s="35"/>
      <c r="L96" s="10"/>
    </row>
    <row r="97" spans="1:12" ht="12.75">
      <c r="A97" s="13" t="s">
        <v>132</v>
      </c>
      <c r="B97" s="23" t="s">
        <v>132</v>
      </c>
      <c r="C97" s="51">
        <v>867.834</v>
      </c>
      <c r="D97" s="36">
        <v>1026.732</v>
      </c>
      <c r="E97" s="36">
        <v>952.178</v>
      </c>
      <c r="F97" s="36">
        <v>1123.642</v>
      </c>
      <c r="G97" s="9">
        <v>0.1800755741048418</v>
      </c>
      <c r="H97" s="37">
        <v>-9.927</v>
      </c>
      <c r="I97" s="36">
        <v>-10.57</v>
      </c>
      <c r="J97" s="36">
        <v>19.083</v>
      </c>
      <c r="K97" s="36">
        <v>29.331</v>
      </c>
      <c r="L97" s="9">
        <v>0.5370224807420217</v>
      </c>
    </row>
    <row r="98" spans="1:12" ht="12.75">
      <c r="A98" s="12" t="s">
        <v>133</v>
      </c>
      <c r="B98" s="23" t="s">
        <v>133</v>
      </c>
      <c r="C98" s="51">
        <v>1458.962</v>
      </c>
      <c r="D98" s="36">
        <v>1456.484</v>
      </c>
      <c r="E98" s="36">
        <v>1209.75</v>
      </c>
      <c r="F98" s="36">
        <v>1281.94</v>
      </c>
      <c r="G98" s="9">
        <v>0.05967348625749126</v>
      </c>
      <c r="H98" s="37">
        <v>77.443</v>
      </c>
      <c r="I98" s="36">
        <v>23.168</v>
      </c>
      <c r="J98" s="36">
        <v>-97.1</v>
      </c>
      <c r="K98" s="36">
        <v>-41.296</v>
      </c>
      <c r="L98" s="9">
        <v>0.5747064881565397</v>
      </c>
    </row>
    <row r="99" spans="1:12" ht="12.75">
      <c r="A99" s="13" t="s">
        <v>134</v>
      </c>
      <c r="B99" s="23" t="s">
        <v>135</v>
      </c>
      <c r="C99" s="51">
        <v>1350.726</v>
      </c>
      <c r="D99" s="36">
        <v>1279.041</v>
      </c>
      <c r="E99" s="36">
        <v>1148.653</v>
      </c>
      <c r="F99" s="36">
        <v>1250.741</v>
      </c>
      <c r="G99" s="9">
        <v>0.08887627508046378</v>
      </c>
      <c r="H99" s="37">
        <v>161.915</v>
      </c>
      <c r="I99" s="36">
        <v>51.215</v>
      </c>
      <c r="J99" s="36">
        <v>38.116</v>
      </c>
      <c r="K99" s="36">
        <v>50.136</v>
      </c>
      <c r="L99" s="9">
        <v>0.31535313254276426</v>
      </c>
    </row>
    <row r="100" spans="1:12" s="2" customFormat="1" ht="12.75">
      <c r="A100" s="14" t="s">
        <v>136</v>
      </c>
      <c r="B100" s="22" t="s">
        <v>137</v>
      </c>
      <c r="C100" s="50"/>
      <c r="D100" s="35"/>
      <c r="E100" s="35"/>
      <c r="F100" s="35"/>
      <c r="G100" s="10"/>
      <c r="H100" s="46"/>
      <c r="I100" s="35"/>
      <c r="J100" s="35"/>
      <c r="K100" s="35"/>
      <c r="L100" s="10"/>
    </row>
    <row r="101" spans="1:12" ht="12.75">
      <c r="A101" s="13" t="s">
        <v>138</v>
      </c>
      <c r="B101" s="23" t="s">
        <v>138</v>
      </c>
      <c r="C101" s="51">
        <v>213.174</v>
      </c>
      <c r="D101" s="36">
        <v>236.085</v>
      </c>
      <c r="E101" s="36">
        <v>213.788</v>
      </c>
      <c r="F101" s="36">
        <v>202.746</v>
      </c>
      <c r="G101" s="9">
        <v>-0.051649297434842</v>
      </c>
      <c r="H101" s="37">
        <v>9.065</v>
      </c>
      <c r="I101" s="36">
        <v>-0.209</v>
      </c>
      <c r="J101" s="36">
        <v>-6.957</v>
      </c>
      <c r="K101" s="36">
        <v>-12.94</v>
      </c>
      <c r="L101" s="9">
        <f>-86.03%</f>
        <v>-0.8603000000000001</v>
      </c>
    </row>
    <row r="102" spans="1:12" s="2" customFormat="1" ht="12.75">
      <c r="A102" s="14" t="s">
        <v>139</v>
      </c>
      <c r="B102" s="22" t="s">
        <v>140</v>
      </c>
      <c r="C102" s="50"/>
      <c r="D102" s="35"/>
      <c r="E102" s="35"/>
      <c r="F102" s="35"/>
      <c r="G102" s="10"/>
      <c r="H102" s="46"/>
      <c r="I102" s="35"/>
      <c r="J102" s="35"/>
      <c r="K102" s="35"/>
      <c r="L102" s="10"/>
    </row>
    <row r="103" spans="1:12" ht="12.75">
      <c r="A103" s="13" t="s">
        <v>141</v>
      </c>
      <c r="B103" s="23" t="s">
        <v>142</v>
      </c>
      <c r="C103" s="51">
        <v>937.612</v>
      </c>
      <c r="D103" s="36">
        <v>767.452</v>
      </c>
      <c r="E103" s="36">
        <v>650.729</v>
      </c>
      <c r="F103" s="36">
        <v>773.323</v>
      </c>
      <c r="G103" s="9">
        <v>0.18839486176273063</v>
      </c>
      <c r="H103" s="37">
        <v>200.033</v>
      </c>
      <c r="I103" s="36">
        <v>91.022</v>
      </c>
      <c r="J103" s="36">
        <v>60.751</v>
      </c>
      <c r="K103" s="36">
        <v>109.129</v>
      </c>
      <c r="L103" s="9">
        <v>0.7963325706572733</v>
      </c>
    </row>
    <row r="104" spans="1:12" ht="12.75">
      <c r="A104" s="17" t="s">
        <v>143</v>
      </c>
      <c r="B104" s="23" t="s">
        <v>143</v>
      </c>
      <c r="C104" s="51">
        <v>3619.51</v>
      </c>
      <c r="D104" s="36">
        <v>3643.282</v>
      </c>
      <c r="E104" s="36">
        <v>3155.105</v>
      </c>
      <c r="F104" s="36">
        <v>2687.773</v>
      </c>
      <c r="G104" s="9">
        <v>-0.148119317740614</v>
      </c>
      <c r="H104" s="37">
        <v>191.973</v>
      </c>
      <c r="I104" s="36">
        <v>82.996</v>
      </c>
      <c r="J104" s="36">
        <v>50.479</v>
      </c>
      <c r="K104" s="36">
        <v>-72.87</v>
      </c>
      <c r="L104" s="9" t="s">
        <v>22</v>
      </c>
    </row>
    <row r="105" spans="1:12" ht="12.75">
      <c r="A105" s="13" t="s">
        <v>144</v>
      </c>
      <c r="B105" s="23" t="s">
        <v>144</v>
      </c>
      <c r="C105" s="51">
        <v>1055.574</v>
      </c>
      <c r="D105" s="36">
        <v>938.792</v>
      </c>
      <c r="E105" s="36">
        <v>633.555</v>
      </c>
      <c r="F105" s="36">
        <v>837.801</v>
      </c>
      <c r="G105" s="9">
        <v>0.322380850912707</v>
      </c>
      <c r="H105" s="37">
        <v>353.058</v>
      </c>
      <c r="I105" s="36">
        <v>211.279</v>
      </c>
      <c r="J105" s="36">
        <v>48.442</v>
      </c>
      <c r="K105" s="36">
        <v>70.545</v>
      </c>
      <c r="L105" s="9">
        <v>0.45627761033813635</v>
      </c>
    </row>
    <row r="106" spans="1:12" ht="12.75">
      <c r="A106" s="17" t="s">
        <v>145</v>
      </c>
      <c r="B106" s="23" t="s">
        <v>145</v>
      </c>
      <c r="C106" s="51">
        <v>100.223</v>
      </c>
      <c r="D106" s="36">
        <v>109.911</v>
      </c>
      <c r="E106" s="36">
        <v>97.81</v>
      </c>
      <c r="F106" s="36">
        <v>99.223</v>
      </c>
      <c r="G106" s="9">
        <v>0.014446375626214054</v>
      </c>
      <c r="H106" s="37">
        <v>0.016</v>
      </c>
      <c r="I106" s="36">
        <v>0.581</v>
      </c>
      <c r="J106" s="36">
        <v>-18.251</v>
      </c>
      <c r="K106" s="36">
        <v>0.711</v>
      </c>
      <c r="L106" s="9" t="s">
        <v>22</v>
      </c>
    </row>
    <row r="107" spans="1:12" ht="12.75">
      <c r="A107" s="13" t="s">
        <v>146</v>
      </c>
      <c r="B107" s="23" t="s">
        <v>146</v>
      </c>
      <c r="C107" s="51">
        <v>914.13</v>
      </c>
      <c r="D107" s="36">
        <v>852.259</v>
      </c>
      <c r="E107" s="36">
        <v>746.83</v>
      </c>
      <c r="F107" s="36">
        <v>712.972</v>
      </c>
      <c r="G107" s="9">
        <v>-0.045335618547728475</v>
      </c>
      <c r="H107" s="37">
        <v>82.168</v>
      </c>
      <c r="I107" s="36">
        <v>34.605</v>
      </c>
      <c r="J107" s="36">
        <v>9.143</v>
      </c>
      <c r="K107" s="36">
        <v>-9.672</v>
      </c>
      <c r="L107" s="9" t="s">
        <v>22</v>
      </c>
    </row>
    <row r="108" spans="1:12" s="2" customFormat="1" ht="12.75">
      <c r="A108" s="14" t="s">
        <v>147</v>
      </c>
      <c r="B108" s="22" t="s">
        <v>148</v>
      </c>
      <c r="C108" s="50"/>
      <c r="D108" s="35"/>
      <c r="E108" s="35"/>
      <c r="F108" s="35"/>
      <c r="G108" s="10"/>
      <c r="H108" s="46"/>
      <c r="I108" s="35"/>
      <c r="J108" s="35"/>
      <c r="K108" s="35"/>
      <c r="L108" s="10"/>
    </row>
    <row r="109" spans="1:12" ht="12.75">
      <c r="A109" s="13" t="s">
        <v>149</v>
      </c>
      <c r="B109" s="23" t="s">
        <v>149</v>
      </c>
      <c r="C109" s="51">
        <v>5304.475</v>
      </c>
      <c r="D109" s="36">
        <v>5222.52</v>
      </c>
      <c r="E109" s="36">
        <v>4231.374</v>
      </c>
      <c r="F109" s="36">
        <v>4582.037</v>
      </c>
      <c r="G109" s="9">
        <v>0.08287213562308614</v>
      </c>
      <c r="H109" s="37">
        <v>327.34</v>
      </c>
      <c r="I109" s="36">
        <v>31.966</v>
      </c>
      <c r="J109" s="36">
        <v>-273.248</v>
      </c>
      <c r="K109" s="36">
        <v>89.415</v>
      </c>
      <c r="L109" s="9" t="s">
        <v>22</v>
      </c>
    </row>
    <row r="110" spans="1:12" ht="12.75">
      <c r="A110" s="13" t="s">
        <v>150</v>
      </c>
      <c r="B110" s="23" t="s">
        <v>151</v>
      </c>
      <c r="C110" s="51">
        <v>362.276</v>
      </c>
      <c r="D110" s="36">
        <v>437.28</v>
      </c>
      <c r="E110" s="36">
        <v>597.962</v>
      </c>
      <c r="F110" s="36">
        <v>789.623</v>
      </c>
      <c r="G110" s="9">
        <v>0.3205237122091371</v>
      </c>
      <c r="H110" s="37">
        <v>-78.485</v>
      </c>
      <c r="I110" s="36">
        <v>8.539</v>
      </c>
      <c r="J110" s="36">
        <v>27.777</v>
      </c>
      <c r="K110" s="36">
        <v>45.995</v>
      </c>
      <c r="L110" s="9">
        <v>0.6558663642581991</v>
      </c>
    </row>
    <row r="111" spans="1:12" s="2" customFormat="1" ht="12.75">
      <c r="A111" s="14" t="s">
        <v>152</v>
      </c>
      <c r="B111" s="22" t="s">
        <v>153</v>
      </c>
      <c r="C111" s="50"/>
      <c r="D111" s="35"/>
      <c r="E111" s="35"/>
      <c r="F111" s="35"/>
      <c r="G111" s="10"/>
      <c r="H111" s="46"/>
      <c r="I111" s="35"/>
      <c r="J111" s="35"/>
      <c r="K111" s="35"/>
      <c r="L111" s="10"/>
    </row>
    <row r="112" spans="1:12" ht="12.75">
      <c r="A112" s="13" t="s">
        <v>154</v>
      </c>
      <c r="B112" s="23" t="s">
        <v>154</v>
      </c>
      <c r="C112" s="51">
        <v>3539.607</v>
      </c>
      <c r="D112" s="36">
        <v>3575.113</v>
      </c>
      <c r="E112" s="36">
        <v>3805.647</v>
      </c>
      <c r="F112" s="36">
        <v>3962.704</v>
      </c>
      <c r="G112" s="9">
        <v>0.04126946088273564</v>
      </c>
      <c r="H112" s="37">
        <v>682.18</v>
      </c>
      <c r="I112" s="36">
        <v>618.352</v>
      </c>
      <c r="J112" s="36">
        <v>623.726</v>
      </c>
      <c r="K112" s="36">
        <v>661.615</v>
      </c>
      <c r="L112" s="9">
        <v>0.06074622510525457</v>
      </c>
    </row>
    <row r="113" spans="1:12" s="2" customFormat="1" ht="12.75">
      <c r="A113" s="14" t="s">
        <v>155</v>
      </c>
      <c r="B113" s="22" t="s">
        <v>156</v>
      </c>
      <c r="C113" s="50"/>
      <c r="D113" s="35"/>
      <c r="E113" s="35"/>
      <c r="F113" s="35"/>
      <c r="G113" s="10"/>
      <c r="H113" s="46"/>
      <c r="I113" s="35"/>
      <c r="J113" s="35"/>
      <c r="K113" s="35"/>
      <c r="L113" s="10"/>
    </row>
    <row r="114" spans="1:12" ht="12.75">
      <c r="A114" s="13" t="s">
        <v>157</v>
      </c>
      <c r="B114" s="23" t="s">
        <v>157</v>
      </c>
      <c r="C114" s="51">
        <v>78.382</v>
      </c>
      <c r="D114" s="36">
        <v>87.937</v>
      </c>
      <c r="E114" s="36">
        <v>83.141</v>
      </c>
      <c r="F114" s="36">
        <v>89.683</v>
      </c>
      <c r="G114" s="9">
        <v>0.07868560637952396</v>
      </c>
      <c r="H114" s="37">
        <v>12.13</v>
      </c>
      <c r="I114" s="36">
        <v>7.011</v>
      </c>
      <c r="J114" s="36">
        <v>1.86</v>
      </c>
      <c r="K114" s="36">
        <v>5.22</v>
      </c>
      <c r="L114" s="9">
        <v>1.8064516129032253</v>
      </c>
    </row>
    <row r="115" spans="1:12" ht="12.75">
      <c r="A115" s="13" t="s">
        <v>158</v>
      </c>
      <c r="B115" s="23" t="s">
        <v>158</v>
      </c>
      <c r="C115" s="51">
        <v>80.094</v>
      </c>
      <c r="D115" s="36">
        <v>54.665</v>
      </c>
      <c r="E115" s="36">
        <v>42.663</v>
      </c>
      <c r="F115" s="36">
        <v>40.822</v>
      </c>
      <c r="G115" s="9">
        <v>-0.043152145887537074</v>
      </c>
      <c r="H115" s="37">
        <v>-0.819</v>
      </c>
      <c r="I115" s="36">
        <v>158.971</v>
      </c>
      <c r="J115" s="36">
        <v>-30.769</v>
      </c>
      <c r="K115" s="36">
        <v>-8.227</v>
      </c>
      <c r="L115" s="9">
        <v>0.7326204946537099</v>
      </c>
    </row>
    <row r="116" spans="1:12" ht="12.75">
      <c r="A116" s="13" t="s">
        <v>159</v>
      </c>
      <c r="B116" s="23" t="s">
        <v>159</v>
      </c>
      <c r="C116" s="51">
        <v>75.067</v>
      </c>
      <c r="D116" s="36">
        <v>75.281</v>
      </c>
      <c r="E116" s="36">
        <v>74.292</v>
      </c>
      <c r="F116" s="36">
        <v>71.128</v>
      </c>
      <c r="G116" s="9">
        <v>-0.04258870403273571</v>
      </c>
      <c r="H116" s="37">
        <v>1.155</v>
      </c>
      <c r="I116" s="36">
        <v>2.438</v>
      </c>
      <c r="J116" s="36">
        <v>2.458</v>
      </c>
      <c r="K116" s="36">
        <v>-1.723</v>
      </c>
      <c r="L116" s="9" t="s">
        <v>22</v>
      </c>
    </row>
    <row r="117" spans="1:12" ht="12.75">
      <c r="A117" s="27" t="s">
        <v>160</v>
      </c>
      <c r="B117" s="28" t="s">
        <v>160</v>
      </c>
      <c r="C117" s="52">
        <v>1841.731</v>
      </c>
      <c r="D117" s="38">
        <v>2051.544</v>
      </c>
      <c r="E117" s="38">
        <v>2187.032</v>
      </c>
      <c r="F117" s="38">
        <v>2560.344</v>
      </c>
      <c r="G117" s="29">
        <v>0.17069343292645003</v>
      </c>
      <c r="H117" s="47">
        <v>98.301</v>
      </c>
      <c r="I117" s="38">
        <v>127.038</v>
      </c>
      <c r="J117" s="38">
        <v>147.817</v>
      </c>
      <c r="K117" s="38">
        <v>160.785</v>
      </c>
      <c r="L117" s="29">
        <v>0.08773009870312609</v>
      </c>
    </row>
    <row r="118" spans="1:12" s="2" customFormat="1" ht="13.5" thickBot="1">
      <c r="A118" s="14" t="s">
        <v>161</v>
      </c>
      <c r="B118" s="22" t="s">
        <v>162</v>
      </c>
      <c r="C118" s="50">
        <v>21799.377</v>
      </c>
      <c r="D118" s="35">
        <v>21814.378000000004</v>
      </c>
      <c r="E118" s="35">
        <v>19830.509000000002</v>
      </c>
      <c r="F118" s="35">
        <v>21066.502000000004</v>
      </c>
      <c r="G118" s="10">
        <v>0.062327850485330565</v>
      </c>
      <c r="H118" s="46">
        <v>2107.5460000000003</v>
      </c>
      <c r="I118" s="35">
        <v>1438.402</v>
      </c>
      <c r="J118" s="35">
        <v>603.327</v>
      </c>
      <c r="K118" s="35">
        <v>1076.15</v>
      </c>
      <c r="L118" s="10">
        <v>0.7837</v>
      </c>
    </row>
    <row r="119" spans="1:12" s="2" customFormat="1" ht="13.5" thickBot="1">
      <c r="A119" s="26" t="s">
        <v>163</v>
      </c>
      <c r="B119" s="44" t="s">
        <v>164</v>
      </c>
      <c r="C119" s="53"/>
      <c r="D119" s="42"/>
      <c r="E119" s="42"/>
      <c r="F119" s="42"/>
      <c r="G119" s="11"/>
      <c r="H119" s="39"/>
      <c r="I119" s="42"/>
      <c r="J119" s="42"/>
      <c r="K119" s="42"/>
      <c r="L119" s="11"/>
    </row>
    <row r="120" spans="1:12" s="2" customFormat="1" ht="12.75">
      <c r="A120" s="14" t="s">
        <v>165</v>
      </c>
      <c r="B120" s="22" t="s">
        <v>166</v>
      </c>
      <c r="C120" s="50"/>
      <c r="D120" s="35"/>
      <c r="E120" s="35"/>
      <c r="F120" s="35"/>
      <c r="G120" s="10"/>
      <c r="H120" s="46"/>
      <c r="I120" s="35"/>
      <c r="J120" s="35"/>
      <c r="K120" s="35"/>
      <c r="L120" s="10"/>
    </row>
    <row r="121" spans="1:12" ht="12.75">
      <c r="A121" s="17" t="s">
        <v>167</v>
      </c>
      <c r="B121" s="23" t="s">
        <v>167</v>
      </c>
      <c r="C121" s="51">
        <v>4638.611</v>
      </c>
      <c r="D121" s="36">
        <v>5471.597</v>
      </c>
      <c r="E121" s="36">
        <v>3717.54</v>
      </c>
      <c r="F121" s="36">
        <v>3041.218</v>
      </c>
      <c r="G121" s="9">
        <v>-0.18192729600757493</v>
      </c>
      <c r="H121" s="37">
        <v>764.567</v>
      </c>
      <c r="I121" s="36">
        <v>779.844</v>
      </c>
      <c r="J121" s="36">
        <v>559.803</v>
      </c>
      <c r="K121" s="36">
        <v>460.072</v>
      </c>
      <c r="L121" s="9">
        <v>-0.17815374337043566</v>
      </c>
    </row>
    <row r="122" spans="1:12" ht="12.75">
      <c r="A122" s="17" t="s">
        <v>168</v>
      </c>
      <c r="B122" s="23" t="s">
        <v>168</v>
      </c>
      <c r="C122" s="51">
        <v>2156.017</v>
      </c>
      <c r="D122" s="36">
        <v>2595.295</v>
      </c>
      <c r="E122" s="36">
        <v>1672.477</v>
      </c>
      <c r="F122" s="36">
        <v>1202.577</v>
      </c>
      <c r="G122" s="9">
        <v>-0.2809605154510346</v>
      </c>
      <c r="H122" s="37">
        <v>361.863</v>
      </c>
      <c r="I122" s="36">
        <v>252.289</v>
      </c>
      <c r="J122" s="36">
        <v>254.404</v>
      </c>
      <c r="K122" s="36">
        <v>150.73</v>
      </c>
      <c r="L122" s="9">
        <v>-0.4075171774028711</v>
      </c>
    </row>
    <row r="123" spans="1:12" ht="12.75">
      <c r="A123" s="17" t="s">
        <v>169</v>
      </c>
      <c r="B123" s="23" t="s">
        <v>169</v>
      </c>
      <c r="C123" s="51">
        <v>26175.399</v>
      </c>
      <c r="D123" s="36">
        <v>30404.138</v>
      </c>
      <c r="E123" s="36">
        <v>23774.546</v>
      </c>
      <c r="F123" s="36">
        <v>21134.76</v>
      </c>
      <c r="G123" s="9">
        <v>-0.11103412868535956</v>
      </c>
      <c r="H123" s="37">
        <v>6126.369</v>
      </c>
      <c r="I123" s="36">
        <v>5019.555</v>
      </c>
      <c r="J123" s="36">
        <v>4210.063</v>
      </c>
      <c r="K123" s="36">
        <v>4606.085</v>
      </c>
      <c r="L123" s="9">
        <v>0.09406557574079057</v>
      </c>
    </row>
    <row r="124" spans="1:12" ht="12.75">
      <c r="A124" s="17" t="s">
        <v>170</v>
      </c>
      <c r="B124" s="23" t="s">
        <v>171</v>
      </c>
      <c r="C124" s="51">
        <v>3290.406</v>
      </c>
      <c r="D124" s="36">
        <v>4082.01</v>
      </c>
      <c r="E124" s="36">
        <v>3276.288</v>
      </c>
      <c r="F124" s="36">
        <v>1999.259</v>
      </c>
      <c r="G124" s="9">
        <v>-0.38977922575793095</v>
      </c>
      <c r="H124" s="37">
        <v>385.738</v>
      </c>
      <c r="I124" s="36">
        <v>390.367</v>
      </c>
      <c r="J124" s="36">
        <v>276.547</v>
      </c>
      <c r="K124" s="36">
        <v>244.162</v>
      </c>
      <c r="L124" s="9">
        <v>-0.11710486825024323</v>
      </c>
    </row>
    <row r="125" spans="1:12" ht="12.75">
      <c r="A125" s="17" t="s">
        <v>172</v>
      </c>
      <c r="B125" s="23" t="s">
        <v>172</v>
      </c>
      <c r="C125" s="51">
        <v>1316.562</v>
      </c>
      <c r="D125" s="36">
        <v>1543.285</v>
      </c>
      <c r="E125" s="36">
        <v>1146.772</v>
      </c>
      <c r="F125" s="36">
        <v>944.672</v>
      </c>
      <c r="G125" s="9">
        <v>-0.17623381108014488</v>
      </c>
      <c r="H125" s="37">
        <v>202.134</v>
      </c>
      <c r="I125" s="36">
        <v>164.141</v>
      </c>
      <c r="J125" s="36">
        <v>101.074</v>
      </c>
      <c r="K125" s="36">
        <v>62.062</v>
      </c>
      <c r="L125" s="9">
        <v>-0.38597463244751373</v>
      </c>
    </row>
    <row r="126" spans="1:12" ht="12.75">
      <c r="A126" s="17" t="s">
        <v>173</v>
      </c>
      <c r="B126" s="23" t="s">
        <v>173</v>
      </c>
      <c r="C126" s="51">
        <v>5216.413</v>
      </c>
      <c r="D126" s="36">
        <v>6289.255</v>
      </c>
      <c r="E126" s="36">
        <v>5059.068</v>
      </c>
      <c r="F126" s="36">
        <v>4163.424</v>
      </c>
      <c r="G126" s="9">
        <v>-0.17703735154380218</v>
      </c>
      <c r="H126" s="37">
        <v>1264.962</v>
      </c>
      <c r="I126" s="36">
        <v>1052.07</v>
      </c>
      <c r="J126" s="36">
        <v>766.132</v>
      </c>
      <c r="K126" s="36">
        <v>590.163</v>
      </c>
      <c r="L126" s="9">
        <v>-0.2296849629045647</v>
      </c>
    </row>
    <row r="127" spans="1:12" ht="12.75">
      <c r="A127" s="17" t="s">
        <v>174</v>
      </c>
      <c r="B127" s="23" t="s">
        <v>174</v>
      </c>
      <c r="C127" s="51">
        <v>3688.808</v>
      </c>
      <c r="D127" s="36">
        <v>4404.539</v>
      </c>
      <c r="E127" s="36">
        <v>3166.233</v>
      </c>
      <c r="F127" s="36">
        <v>2644.787</v>
      </c>
      <c r="G127" s="9">
        <v>-0.16468971171736266</v>
      </c>
      <c r="H127" s="37">
        <v>782.335</v>
      </c>
      <c r="I127" s="36">
        <v>673.835</v>
      </c>
      <c r="J127" s="36">
        <v>522.489</v>
      </c>
      <c r="K127" s="36">
        <v>380.04</v>
      </c>
      <c r="L127" s="9">
        <v>-0.2726354047645022</v>
      </c>
    </row>
    <row r="128" spans="1:12" ht="12.75">
      <c r="A128" s="17" t="s">
        <v>175</v>
      </c>
      <c r="B128" s="23" t="s">
        <v>175</v>
      </c>
      <c r="C128" s="51">
        <v>46312.706</v>
      </c>
      <c r="D128" s="36">
        <v>55043.546</v>
      </c>
      <c r="E128" s="36">
        <v>53173.004</v>
      </c>
      <c r="F128" s="36">
        <v>52906.754</v>
      </c>
      <c r="G128" s="9">
        <v>-0.00500724014012825</v>
      </c>
      <c r="H128" s="37">
        <v>9060.258</v>
      </c>
      <c r="I128" s="36">
        <v>8876.414</v>
      </c>
      <c r="J128" s="36">
        <v>8942.538</v>
      </c>
      <c r="K128" s="36">
        <v>8180.909</v>
      </c>
      <c r="L128" s="9">
        <v>-0.08516922153419988</v>
      </c>
    </row>
    <row r="129" spans="1:12" ht="12.75">
      <c r="A129" s="17" t="s">
        <v>176</v>
      </c>
      <c r="B129" s="23" t="s">
        <v>176</v>
      </c>
      <c r="C129" s="51">
        <v>899.307</v>
      </c>
      <c r="D129" s="36">
        <v>1182.22</v>
      </c>
      <c r="E129" s="36">
        <v>871.944</v>
      </c>
      <c r="F129" s="36">
        <v>637.802</v>
      </c>
      <c r="G129" s="9">
        <v>-0.26852871285311897</v>
      </c>
      <c r="H129" s="37">
        <v>135.861</v>
      </c>
      <c r="I129" s="36">
        <v>150.326</v>
      </c>
      <c r="J129" s="36">
        <v>131.977</v>
      </c>
      <c r="K129" s="36">
        <v>67.179</v>
      </c>
      <c r="L129" s="9">
        <v>-0.49097948885033</v>
      </c>
    </row>
    <row r="130" spans="1:12" ht="12.75">
      <c r="A130" s="31" t="s">
        <v>177</v>
      </c>
      <c r="B130" s="22" t="s">
        <v>178</v>
      </c>
      <c r="C130" s="50"/>
      <c r="D130" s="35"/>
      <c r="E130" s="35"/>
      <c r="F130" s="35"/>
      <c r="G130" s="10"/>
      <c r="H130" s="46"/>
      <c r="I130" s="35"/>
      <c r="J130" s="35"/>
      <c r="K130" s="35"/>
      <c r="L130" s="10"/>
    </row>
    <row r="131" spans="1:12" s="2" customFormat="1" ht="12.75">
      <c r="A131" s="12" t="s">
        <v>179</v>
      </c>
      <c r="B131" s="23" t="s">
        <v>179</v>
      </c>
      <c r="C131" s="51">
        <v>1799.924</v>
      </c>
      <c r="D131" s="36">
        <v>2549.02</v>
      </c>
      <c r="E131" s="36">
        <v>2457.746</v>
      </c>
      <c r="F131" s="36">
        <v>2002.267</v>
      </c>
      <c r="G131" s="9">
        <v>-0.18532386991983713</v>
      </c>
      <c r="H131" s="37">
        <v>234.719</v>
      </c>
      <c r="I131" s="36">
        <v>104.448</v>
      </c>
      <c r="J131" s="36">
        <v>101.16</v>
      </c>
      <c r="K131" s="36">
        <v>181.27</v>
      </c>
      <c r="L131" s="9">
        <v>0.7919137999209175</v>
      </c>
    </row>
    <row r="132" spans="1:12" ht="12.75">
      <c r="A132" s="18" t="s">
        <v>180</v>
      </c>
      <c r="B132" s="23" t="s">
        <v>180</v>
      </c>
      <c r="C132" s="51">
        <v>10606.03</v>
      </c>
      <c r="D132" s="36">
        <v>12473.162</v>
      </c>
      <c r="E132" s="36">
        <v>13714.216</v>
      </c>
      <c r="F132" s="36">
        <v>14822.969000000001</v>
      </c>
      <c r="G132" s="9">
        <v>0.08084698388883481</v>
      </c>
      <c r="H132" s="37">
        <v>731.06</v>
      </c>
      <c r="I132" s="36">
        <v>900.689</v>
      </c>
      <c r="J132" s="36">
        <v>926.841</v>
      </c>
      <c r="K132" s="36">
        <v>933.543</v>
      </c>
      <c r="L132" s="9">
        <v>0.00723101373374721</v>
      </c>
    </row>
    <row r="133" spans="1:12" ht="12.75">
      <c r="A133" s="14" t="s">
        <v>181</v>
      </c>
      <c r="B133" s="22" t="s">
        <v>182</v>
      </c>
      <c r="C133" s="50"/>
      <c r="D133" s="35"/>
      <c r="E133" s="35"/>
      <c r="F133" s="35"/>
      <c r="G133" s="10"/>
      <c r="H133" s="46"/>
      <c r="I133" s="35"/>
      <c r="J133" s="35"/>
      <c r="K133" s="35"/>
      <c r="L133" s="10"/>
    </row>
    <row r="134" spans="1:12" s="2" customFormat="1" ht="12.75">
      <c r="A134" s="15" t="s">
        <v>183</v>
      </c>
      <c r="B134" s="23" t="s">
        <v>183</v>
      </c>
      <c r="C134" s="51">
        <v>2227.42</v>
      </c>
      <c r="D134" s="36">
        <v>3611.666</v>
      </c>
      <c r="E134" s="36">
        <v>4685.659</v>
      </c>
      <c r="F134" s="36">
        <v>6433.376</v>
      </c>
      <c r="G134" s="9">
        <v>0.3729927850063354</v>
      </c>
      <c r="H134" s="37">
        <v>1725.862</v>
      </c>
      <c r="I134" s="36">
        <v>1058.617</v>
      </c>
      <c r="J134" s="36">
        <v>1316.628</v>
      </c>
      <c r="K134" s="36">
        <v>1822.932</v>
      </c>
      <c r="L134" s="9">
        <v>0.3845459765400706</v>
      </c>
    </row>
    <row r="135" spans="1:12" ht="12.75">
      <c r="A135" s="15" t="s">
        <v>184</v>
      </c>
      <c r="B135" s="23" t="s">
        <v>184</v>
      </c>
      <c r="C135" s="51">
        <v>19.563</v>
      </c>
      <c r="D135" s="36">
        <v>17.24</v>
      </c>
      <c r="E135" s="36">
        <v>16.26</v>
      </c>
      <c r="F135" s="36">
        <v>15.67</v>
      </c>
      <c r="G135" s="9">
        <v>-0.036285362853628635</v>
      </c>
      <c r="H135" s="37">
        <v>525.261</v>
      </c>
      <c r="I135" s="36">
        <v>361.391</v>
      </c>
      <c r="J135" s="36">
        <v>390.556</v>
      </c>
      <c r="K135" s="36">
        <v>419.37</v>
      </c>
      <c r="L135" s="9">
        <v>0.07377687194666072</v>
      </c>
    </row>
    <row r="136" spans="1:12" ht="12.75">
      <c r="A136" s="13" t="s">
        <v>185</v>
      </c>
      <c r="B136" s="23" t="s">
        <v>185</v>
      </c>
      <c r="C136" s="51">
        <v>0</v>
      </c>
      <c r="D136" s="36">
        <v>0</v>
      </c>
      <c r="E136" s="36">
        <v>0</v>
      </c>
      <c r="F136" s="36">
        <v>0</v>
      </c>
      <c r="G136" s="9">
        <v>0</v>
      </c>
      <c r="H136" s="37">
        <v>52.93</v>
      </c>
      <c r="I136" s="36">
        <v>-35.803</v>
      </c>
      <c r="J136" s="36">
        <v>-19.43</v>
      </c>
      <c r="K136" s="36">
        <v>-27.439</v>
      </c>
      <c r="L136" s="9">
        <v>-0.4121976325270201</v>
      </c>
    </row>
    <row r="137" spans="1:12" ht="12.75">
      <c r="A137" s="20" t="s">
        <v>186</v>
      </c>
      <c r="B137" s="22" t="s">
        <v>187</v>
      </c>
      <c r="C137" s="50"/>
      <c r="D137" s="35"/>
      <c r="E137" s="35"/>
      <c r="F137" s="35"/>
      <c r="G137" s="10"/>
      <c r="H137" s="46"/>
      <c r="I137" s="35"/>
      <c r="J137" s="35"/>
      <c r="K137" s="35"/>
      <c r="L137" s="10"/>
    </row>
    <row r="138" spans="1:12" s="2" customFormat="1" ht="12.75">
      <c r="A138" s="17" t="s">
        <v>188</v>
      </c>
      <c r="B138" s="23" t="s">
        <v>189</v>
      </c>
      <c r="C138" s="51">
        <v>454.886</v>
      </c>
      <c r="D138" s="36">
        <v>472.303</v>
      </c>
      <c r="E138" s="36">
        <v>171.089</v>
      </c>
      <c r="F138" s="36">
        <v>96.397</v>
      </c>
      <c r="G138" s="9">
        <v>-0.43656810198200935</v>
      </c>
      <c r="H138" s="37">
        <v>-213.868</v>
      </c>
      <c r="I138" s="36">
        <v>-243.584</v>
      </c>
      <c r="J138" s="36">
        <v>-150.153</v>
      </c>
      <c r="K138" s="36">
        <v>-116.25</v>
      </c>
      <c r="L138" s="9">
        <v>0.22578969451159814</v>
      </c>
    </row>
    <row r="139" spans="1:12" ht="12.75">
      <c r="A139" s="17" t="s">
        <v>190</v>
      </c>
      <c r="B139" s="23" t="s">
        <v>190</v>
      </c>
      <c r="C139" s="51">
        <v>63.129</v>
      </c>
      <c r="D139" s="36">
        <v>89.299</v>
      </c>
      <c r="E139" s="36">
        <v>129.862</v>
      </c>
      <c r="F139" s="36">
        <v>38.647</v>
      </c>
      <c r="G139" s="9">
        <v>-0.702399470206835</v>
      </c>
      <c r="H139" s="37">
        <v>-138.073</v>
      </c>
      <c r="I139" s="36">
        <v>-241.648</v>
      </c>
      <c r="J139" s="36">
        <v>-95.539</v>
      </c>
      <c r="K139" s="36">
        <v>-52.368</v>
      </c>
      <c r="L139" s="9">
        <v>0.45186782361130007</v>
      </c>
    </row>
    <row r="140" spans="1:12" ht="12.75">
      <c r="A140" s="13" t="s">
        <v>191</v>
      </c>
      <c r="B140" s="23" t="s">
        <v>191</v>
      </c>
      <c r="C140" s="51">
        <v>24.28</v>
      </c>
      <c r="D140" s="36">
        <v>186.22</v>
      </c>
      <c r="E140" s="36">
        <v>84.043</v>
      </c>
      <c r="F140" s="36">
        <v>17.861</v>
      </c>
      <c r="G140" s="9">
        <v>-0.7874778387254143</v>
      </c>
      <c r="H140" s="37">
        <v>7.276</v>
      </c>
      <c r="I140" s="36">
        <v>-47.316</v>
      </c>
      <c r="J140" s="36">
        <v>-80.212</v>
      </c>
      <c r="K140" s="36">
        <v>-43.992</v>
      </c>
      <c r="L140" s="9">
        <v>0.45155338353363594</v>
      </c>
    </row>
    <row r="141" spans="1:12" ht="12.75">
      <c r="A141" s="13" t="s">
        <v>192</v>
      </c>
      <c r="B141" s="23" t="s">
        <v>192</v>
      </c>
      <c r="C141" s="51">
        <v>794.309</v>
      </c>
      <c r="D141" s="36">
        <v>690.837</v>
      </c>
      <c r="E141" s="36">
        <v>282.348</v>
      </c>
      <c r="F141" s="36">
        <v>260.658</v>
      </c>
      <c r="G141" s="9">
        <v>-0.07682009435165114</v>
      </c>
      <c r="H141" s="37">
        <v>74.099</v>
      </c>
      <c r="I141" s="36">
        <v>-3980.614</v>
      </c>
      <c r="J141" s="36">
        <v>-474.011</v>
      </c>
      <c r="K141" s="36">
        <v>-739.262</v>
      </c>
      <c r="L141" s="9">
        <v>-0.5595882795968868</v>
      </c>
    </row>
    <row r="142" spans="1:12" ht="12.75">
      <c r="A142" s="13" t="s">
        <v>193</v>
      </c>
      <c r="B142" s="23" t="s">
        <v>193</v>
      </c>
      <c r="C142" s="51">
        <v>99.743</v>
      </c>
      <c r="D142" s="36">
        <v>53.437</v>
      </c>
      <c r="E142" s="36">
        <v>54.574</v>
      </c>
      <c r="F142" s="36">
        <v>61.412</v>
      </c>
      <c r="G142" s="9">
        <v>0.12529776083849453</v>
      </c>
      <c r="H142" s="37">
        <v>25.205</v>
      </c>
      <c r="I142" s="36">
        <v>12.35</v>
      </c>
      <c r="J142" s="36">
        <v>10.24</v>
      </c>
      <c r="K142" s="36">
        <v>7.745</v>
      </c>
      <c r="L142" s="9">
        <v>-0.24365234375</v>
      </c>
    </row>
    <row r="143" spans="1:12" ht="12.75">
      <c r="A143" s="13" t="s">
        <v>194</v>
      </c>
      <c r="B143" s="23" t="s">
        <v>194</v>
      </c>
      <c r="C143" s="51">
        <v>1201.78</v>
      </c>
      <c r="D143" s="36">
        <v>618.472</v>
      </c>
      <c r="E143" s="36">
        <v>503.642</v>
      </c>
      <c r="F143" s="36">
        <v>453.641</v>
      </c>
      <c r="G143" s="9">
        <v>-0.09927885283594294</v>
      </c>
      <c r="H143" s="37">
        <v>60.339</v>
      </c>
      <c r="I143" s="36">
        <v>-2437.184</v>
      </c>
      <c r="J143" s="36">
        <v>-736.377</v>
      </c>
      <c r="K143" s="36">
        <v>-827.189</v>
      </c>
      <c r="L143" s="9">
        <v>-0.12332270019297183</v>
      </c>
    </row>
    <row r="144" spans="1:12" ht="12.75">
      <c r="A144" s="13" t="s">
        <v>195</v>
      </c>
      <c r="B144" s="23" t="s">
        <v>195</v>
      </c>
      <c r="C144" s="51">
        <v>913.327</v>
      </c>
      <c r="D144" s="36">
        <v>723.777</v>
      </c>
      <c r="E144" s="36">
        <v>573.495</v>
      </c>
      <c r="F144" s="36">
        <v>380.036</v>
      </c>
      <c r="G144" s="9">
        <v>-0.33733336820722065</v>
      </c>
      <c r="H144" s="37">
        <v>1255.042</v>
      </c>
      <c r="I144" s="36">
        <v>-737.583</v>
      </c>
      <c r="J144" s="36">
        <v>-879.751</v>
      </c>
      <c r="K144" s="36">
        <v>-89.908</v>
      </c>
      <c r="L144" s="9">
        <v>0.8978029010481374</v>
      </c>
    </row>
    <row r="145" spans="1:12" ht="12.75">
      <c r="A145" s="19" t="s">
        <v>196</v>
      </c>
      <c r="B145" s="23" t="s">
        <v>196</v>
      </c>
      <c r="C145" s="51">
        <v>751.587</v>
      </c>
      <c r="D145" s="36">
        <v>402.298</v>
      </c>
      <c r="E145" s="36">
        <v>298.548</v>
      </c>
      <c r="F145" s="36">
        <v>258.278</v>
      </c>
      <c r="G145" s="9">
        <v>-0.13488618245642237</v>
      </c>
      <c r="H145" s="37">
        <v>140.444</v>
      </c>
      <c r="I145" s="36">
        <v>-45.793</v>
      </c>
      <c r="J145" s="36">
        <v>-54.154</v>
      </c>
      <c r="K145" s="36">
        <v>1.117</v>
      </c>
      <c r="L145" s="9" t="s">
        <v>22</v>
      </c>
    </row>
    <row r="146" spans="1:12" ht="12.75">
      <c r="A146" s="13" t="s">
        <v>197</v>
      </c>
      <c r="B146" s="23" t="s">
        <v>197</v>
      </c>
      <c r="C146" s="51">
        <v>529.107</v>
      </c>
      <c r="D146" s="36">
        <v>244.133</v>
      </c>
      <c r="E146" s="36">
        <v>360.172</v>
      </c>
      <c r="F146" s="36">
        <v>58.201</v>
      </c>
      <c r="G146" s="9">
        <v>-0.8384077607365369</v>
      </c>
      <c r="H146" s="37">
        <v>35.352</v>
      </c>
      <c r="I146" s="36">
        <v>-111.532</v>
      </c>
      <c r="J146" s="36">
        <v>-54.487</v>
      </c>
      <c r="K146" s="36">
        <v>-27.906</v>
      </c>
      <c r="L146" s="9">
        <v>0.4878411364178612</v>
      </c>
    </row>
    <row r="147" spans="1:12" ht="12.75">
      <c r="A147" s="13" t="s">
        <v>198</v>
      </c>
      <c r="B147" s="23" t="s">
        <v>198</v>
      </c>
      <c r="C147" s="51">
        <v>1418.668</v>
      </c>
      <c r="D147" s="36">
        <v>2242.19</v>
      </c>
      <c r="E147" s="36">
        <v>1002.307</v>
      </c>
      <c r="F147" s="36">
        <v>769.011</v>
      </c>
      <c r="G147" s="9">
        <v>-0.23275902492948772</v>
      </c>
      <c r="H147" s="37">
        <v>29.829</v>
      </c>
      <c r="I147" s="36">
        <v>-875.062</v>
      </c>
      <c r="J147" s="36">
        <v>-144.396</v>
      </c>
      <c r="K147" s="36">
        <v>-379.01</v>
      </c>
      <c r="L147" s="9">
        <v>-1.6247957007119314</v>
      </c>
    </row>
    <row r="148" spans="1:12" ht="12.75">
      <c r="A148" s="13" t="s">
        <v>199</v>
      </c>
      <c r="B148" s="23" t="s">
        <v>199</v>
      </c>
      <c r="C148" s="51">
        <v>59.745</v>
      </c>
      <c r="D148" s="36">
        <v>65.885</v>
      </c>
      <c r="E148" s="36">
        <v>32.84</v>
      </c>
      <c r="F148" s="36">
        <v>27.873</v>
      </c>
      <c r="G148" s="9">
        <v>-0.15124847746650433</v>
      </c>
      <c r="H148" s="37">
        <v>8.198</v>
      </c>
      <c r="I148" s="36">
        <v>1.805</v>
      </c>
      <c r="J148" s="36">
        <v>-9.866</v>
      </c>
      <c r="K148" s="36">
        <v>-20.45</v>
      </c>
      <c r="L148" s="9">
        <v>-1.0727751875126699</v>
      </c>
    </row>
    <row r="149" spans="1:12" ht="12.75">
      <c r="A149" s="12" t="s">
        <v>200</v>
      </c>
      <c r="B149" s="23" t="s">
        <v>200</v>
      </c>
      <c r="C149" s="51">
        <v>263.821</v>
      </c>
      <c r="D149" s="36">
        <v>272.568</v>
      </c>
      <c r="E149" s="36">
        <v>270.028</v>
      </c>
      <c r="F149" s="36">
        <v>249.911</v>
      </c>
      <c r="G149" s="9">
        <v>-0.07449968151450967</v>
      </c>
      <c r="H149" s="37">
        <v>71.77</v>
      </c>
      <c r="I149" s="36">
        <v>47.482</v>
      </c>
      <c r="J149" s="36">
        <v>105.212</v>
      </c>
      <c r="K149" s="36">
        <v>61.108</v>
      </c>
      <c r="L149" s="9">
        <v>-0.4191917271794092</v>
      </c>
    </row>
    <row r="150" spans="1:12" ht="12.75">
      <c r="A150" s="13" t="s">
        <v>201</v>
      </c>
      <c r="B150" s="23" t="s">
        <v>201</v>
      </c>
      <c r="C150" s="51">
        <v>49.163</v>
      </c>
      <c r="D150" s="36">
        <v>48.144</v>
      </c>
      <c r="E150" s="36">
        <v>51.302</v>
      </c>
      <c r="F150" s="36">
        <v>19.726</v>
      </c>
      <c r="G150" s="9">
        <v>-0.6154925733889517</v>
      </c>
      <c r="H150" s="37">
        <v>5.955</v>
      </c>
      <c r="I150" s="36">
        <v>-58.8</v>
      </c>
      <c r="J150" s="36">
        <v>-33.878</v>
      </c>
      <c r="K150" s="36">
        <v>-45.017</v>
      </c>
      <c r="L150" s="9">
        <v>-0.3287974496723538</v>
      </c>
    </row>
    <row r="151" spans="1:12" ht="12.75">
      <c r="A151" s="14" t="s">
        <v>202</v>
      </c>
      <c r="B151" s="22" t="s">
        <v>203</v>
      </c>
      <c r="C151" s="50"/>
      <c r="D151" s="35"/>
      <c r="E151" s="35"/>
      <c r="F151" s="35"/>
      <c r="G151" s="10"/>
      <c r="H151" s="46"/>
      <c r="I151" s="35"/>
      <c r="J151" s="35"/>
      <c r="K151" s="35"/>
      <c r="L151" s="10"/>
    </row>
    <row r="152" spans="1:12" s="2" customFormat="1" ht="12.75">
      <c r="A152" s="13" t="s">
        <v>204</v>
      </c>
      <c r="B152" s="23" t="s">
        <v>204</v>
      </c>
      <c r="C152" s="51">
        <v>376.885</v>
      </c>
      <c r="D152" s="36">
        <v>349.137</v>
      </c>
      <c r="E152" s="36">
        <v>297.022</v>
      </c>
      <c r="F152" s="36">
        <v>314.033</v>
      </c>
      <c r="G152" s="9">
        <v>0.05727185191669312</v>
      </c>
      <c r="H152" s="37">
        <v>201.135</v>
      </c>
      <c r="I152" s="36">
        <v>190.737</v>
      </c>
      <c r="J152" s="36">
        <v>150.036</v>
      </c>
      <c r="K152" s="36">
        <v>154.152</v>
      </c>
      <c r="L152" s="9">
        <v>0.027433415980164664</v>
      </c>
    </row>
    <row r="153" spans="1:12" ht="12.75">
      <c r="A153" s="27" t="s">
        <v>205</v>
      </c>
      <c r="B153" s="28" t="s">
        <v>205</v>
      </c>
      <c r="C153" s="52">
        <v>52.955</v>
      </c>
      <c r="D153" s="38">
        <v>46.312</v>
      </c>
      <c r="E153" s="38">
        <v>48.958</v>
      </c>
      <c r="F153" s="38">
        <v>52.534</v>
      </c>
      <c r="G153" s="29">
        <v>0.0730421994362515</v>
      </c>
      <c r="H153" s="47">
        <v>15.261</v>
      </c>
      <c r="I153" s="38">
        <v>5.575</v>
      </c>
      <c r="J153" s="38">
        <v>6.291</v>
      </c>
      <c r="K153" s="38">
        <v>6.034</v>
      </c>
      <c r="L153" s="29">
        <v>-0.04085201080909244</v>
      </c>
    </row>
    <row r="154" spans="1:12" ht="13.5" thickBot="1">
      <c r="A154" s="14" t="s">
        <v>206</v>
      </c>
      <c r="B154" s="22" t="s">
        <v>207</v>
      </c>
      <c r="C154" s="50">
        <v>115400.55099999998</v>
      </c>
      <c r="D154" s="35">
        <v>136171.98500000004</v>
      </c>
      <c r="E154" s="35">
        <v>120891.983</v>
      </c>
      <c r="F154" s="35">
        <v>115007.75399999999</v>
      </c>
      <c r="G154" s="10">
        <v>-0.048673442638458554</v>
      </c>
      <c r="H154" s="46">
        <v>23931.88300000001</v>
      </c>
      <c r="I154" s="35">
        <v>11227.016</v>
      </c>
      <c r="J154" s="35">
        <v>16039.737000000005</v>
      </c>
      <c r="K154" s="35">
        <v>15959.882</v>
      </c>
      <c r="L154" s="10">
        <v>-0.004978572903034819</v>
      </c>
    </row>
    <row r="155" spans="1:12" s="2" customFormat="1" ht="24.75" thickBot="1">
      <c r="A155" s="26" t="s">
        <v>208</v>
      </c>
      <c r="B155" s="44" t="s">
        <v>209</v>
      </c>
      <c r="C155" s="53"/>
      <c r="D155" s="42"/>
      <c r="E155" s="42"/>
      <c r="F155" s="42"/>
      <c r="G155" s="11"/>
      <c r="H155" s="39"/>
      <c r="I155" s="42"/>
      <c r="J155" s="42"/>
      <c r="K155" s="42"/>
      <c r="L155" s="11"/>
    </row>
    <row r="156" spans="1:12" s="2" customFormat="1" ht="12.75">
      <c r="A156" s="14" t="s">
        <v>210</v>
      </c>
      <c r="B156" s="22" t="s">
        <v>211</v>
      </c>
      <c r="C156" s="50"/>
      <c r="D156" s="35"/>
      <c r="E156" s="35"/>
      <c r="F156" s="35"/>
      <c r="G156" s="10"/>
      <c r="H156" s="46"/>
      <c r="I156" s="35"/>
      <c r="J156" s="35"/>
      <c r="K156" s="35"/>
      <c r="L156" s="10"/>
    </row>
    <row r="157" spans="1:12" s="2" customFormat="1" ht="12.75">
      <c r="A157" s="13" t="s">
        <v>212</v>
      </c>
      <c r="B157" s="23" t="s">
        <v>213</v>
      </c>
      <c r="C157" s="51">
        <v>287.262</v>
      </c>
      <c r="D157" s="36">
        <v>325.944</v>
      </c>
      <c r="E157" s="36">
        <v>169.633</v>
      </c>
      <c r="F157" s="36">
        <v>282.191</v>
      </c>
      <c r="G157" s="9">
        <v>0.663538344543809</v>
      </c>
      <c r="H157" s="37">
        <v>15.986</v>
      </c>
      <c r="I157" s="36">
        <v>0.713</v>
      </c>
      <c r="J157" s="36">
        <v>-47.721</v>
      </c>
      <c r="K157" s="36">
        <v>-75.421</v>
      </c>
      <c r="L157" s="9">
        <v>-0.5804572410469188</v>
      </c>
    </row>
    <row r="158" spans="1:12" ht="12.75">
      <c r="A158" s="13" t="s">
        <v>214</v>
      </c>
      <c r="B158" s="23" t="s">
        <v>214</v>
      </c>
      <c r="C158" s="51">
        <v>291.275</v>
      </c>
      <c r="D158" s="36">
        <v>345.333</v>
      </c>
      <c r="E158" s="36">
        <v>451.859</v>
      </c>
      <c r="F158" s="36">
        <v>612.789</v>
      </c>
      <c r="G158" s="9">
        <v>0.3561509231862152</v>
      </c>
      <c r="H158" s="37">
        <v>-101.68</v>
      </c>
      <c r="I158" s="36">
        <v>-78.598</v>
      </c>
      <c r="J158" s="36">
        <v>-24.454</v>
      </c>
      <c r="K158" s="36">
        <v>7.243</v>
      </c>
      <c r="L158" s="9" t="s">
        <v>22</v>
      </c>
    </row>
    <row r="159" spans="1:12" ht="12.75">
      <c r="A159" s="13" t="s">
        <v>215</v>
      </c>
      <c r="B159" s="23" t="s">
        <v>215</v>
      </c>
      <c r="C159" s="51">
        <v>56440.579</v>
      </c>
      <c r="D159" s="36">
        <v>57945.756</v>
      </c>
      <c r="E159" s="36">
        <v>56731.146</v>
      </c>
      <c r="F159" s="36">
        <v>60736.796</v>
      </c>
      <c r="G159" s="9">
        <v>0.0706075988664146</v>
      </c>
      <c r="H159" s="37">
        <v>8906.165</v>
      </c>
      <c r="I159" s="36">
        <v>7592.489</v>
      </c>
      <c r="J159" s="36">
        <v>7775.703</v>
      </c>
      <c r="K159" s="36">
        <v>10167.413</v>
      </c>
      <c r="L159" s="9">
        <v>0.30758762262396083</v>
      </c>
    </row>
    <row r="160" spans="1:12" ht="12.75">
      <c r="A160" s="14" t="s">
        <v>216</v>
      </c>
      <c r="B160" s="22" t="s">
        <v>217</v>
      </c>
      <c r="C160" s="50"/>
      <c r="D160" s="35"/>
      <c r="E160" s="35"/>
      <c r="F160" s="35"/>
      <c r="G160" s="10"/>
      <c r="H160" s="46"/>
      <c r="I160" s="35"/>
      <c r="J160" s="35"/>
      <c r="K160" s="35"/>
      <c r="L160" s="10"/>
    </row>
    <row r="161" spans="1:12" s="4" customFormat="1" ht="12.75">
      <c r="A161" s="13" t="s">
        <v>218</v>
      </c>
      <c r="B161" s="23" t="s">
        <v>218</v>
      </c>
      <c r="C161" s="51"/>
      <c r="D161" s="36">
        <v>2505.104</v>
      </c>
      <c r="E161" s="36">
        <v>2383.859</v>
      </c>
      <c r="F161" s="36">
        <v>2593.588</v>
      </c>
      <c r="G161" s="9">
        <v>0.08797877726828654</v>
      </c>
      <c r="H161" s="37"/>
      <c r="I161" s="36">
        <v>183.495</v>
      </c>
      <c r="J161" s="36">
        <v>272.543</v>
      </c>
      <c r="K161" s="36">
        <v>136.802</v>
      </c>
      <c r="L161" s="9">
        <v>-0.4980535181604371</v>
      </c>
    </row>
    <row r="162" spans="1:12" s="2" customFormat="1" ht="12.75">
      <c r="A162" s="13" t="s">
        <v>229</v>
      </c>
      <c r="B162" s="23" t="s">
        <v>229</v>
      </c>
      <c r="C162" s="51">
        <v>310.171</v>
      </c>
      <c r="D162" s="36">
        <v>359.061</v>
      </c>
      <c r="E162" s="36">
        <v>285.575</v>
      </c>
      <c r="F162" s="36">
        <v>261.812</v>
      </c>
      <c r="G162" s="9">
        <v>-0.08321106539437968</v>
      </c>
      <c r="H162" s="37">
        <v>13.051</v>
      </c>
      <c r="I162" s="36">
        <v>14.712</v>
      </c>
      <c r="J162" s="36">
        <v>-17.446</v>
      </c>
      <c r="K162" s="36">
        <v>-33.772</v>
      </c>
      <c r="L162" s="9">
        <v>-0.9358019030150175</v>
      </c>
    </row>
    <row r="163" spans="1:12" ht="12.75">
      <c r="A163" s="13" t="s">
        <v>219</v>
      </c>
      <c r="B163" s="23" t="s">
        <v>219</v>
      </c>
      <c r="C163" s="51">
        <v>2167.614</v>
      </c>
      <c r="D163" s="36">
        <v>2379.565</v>
      </c>
      <c r="E163" s="36">
        <v>2513.247</v>
      </c>
      <c r="F163" s="36">
        <v>2557.042</v>
      </c>
      <c r="G163" s="9">
        <v>0.017425664886897337</v>
      </c>
      <c r="H163" s="37">
        <v>147.798</v>
      </c>
      <c r="I163" s="36">
        <v>182.419</v>
      </c>
      <c r="J163" s="36">
        <v>195.59</v>
      </c>
      <c r="K163" s="36">
        <v>188.521</v>
      </c>
      <c r="L163" s="9">
        <v>-0.03614192954650042</v>
      </c>
    </row>
    <row r="164" spans="1:12" ht="12.75">
      <c r="A164" s="27" t="s">
        <v>220</v>
      </c>
      <c r="B164" s="28" t="s">
        <v>220</v>
      </c>
      <c r="C164" s="52">
        <v>158.034</v>
      </c>
      <c r="D164" s="38">
        <v>429.657</v>
      </c>
      <c r="E164" s="38">
        <v>391.65</v>
      </c>
      <c r="F164" s="38">
        <v>349.863</v>
      </c>
      <c r="G164" s="29">
        <v>-0.10669475296821136</v>
      </c>
      <c r="H164" s="47">
        <v>7.187</v>
      </c>
      <c r="I164" s="38">
        <v>14.238</v>
      </c>
      <c r="J164" s="38">
        <v>8.879</v>
      </c>
      <c r="K164" s="38">
        <v>3.55</v>
      </c>
      <c r="L164" s="29">
        <v>-0.6001802004730262</v>
      </c>
    </row>
    <row r="165" spans="1:12" ht="13.5" thickBot="1">
      <c r="A165" s="20" t="s">
        <v>221</v>
      </c>
      <c r="B165" s="22" t="s">
        <v>222</v>
      </c>
      <c r="C165" s="50">
        <v>59654.935</v>
      </c>
      <c r="D165" s="35">
        <v>64290.420000000006</v>
      </c>
      <c r="E165" s="35">
        <v>62926.969</v>
      </c>
      <c r="F165" s="35">
        <v>67394.081</v>
      </c>
      <c r="G165" s="10">
        <v>0.07098883151355992</v>
      </c>
      <c r="H165" s="46">
        <v>8988.507000000001</v>
      </c>
      <c r="I165" s="35">
        <v>7909.468</v>
      </c>
      <c r="J165" s="35">
        <v>8163.094</v>
      </c>
      <c r="K165" s="35">
        <v>10394.336</v>
      </c>
      <c r="L165" s="10">
        <v>0.2733328808905054</v>
      </c>
    </row>
    <row r="166" spans="1:12" s="2" customFormat="1" ht="13.5" thickBot="1">
      <c r="A166" s="26" t="s">
        <v>223</v>
      </c>
      <c r="B166" s="44" t="s">
        <v>226</v>
      </c>
      <c r="C166" s="54">
        <v>415102.844</v>
      </c>
      <c r="D166" s="43">
        <v>485138.5460000001</v>
      </c>
      <c r="E166" s="43">
        <f>E19+E58+E94+E118+E154+E165</f>
        <v>445775.192</v>
      </c>
      <c r="F166" s="43">
        <f>F19+F58+F94+F118+F154+F165</f>
        <v>476356.50599999994</v>
      </c>
      <c r="G166" s="55">
        <v>0.0686</v>
      </c>
      <c r="H166" s="40">
        <v>53588.941000000006</v>
      </c>
      <c r="I166" s="43">
        <v>39286.551</v>
      </c>
      <c r="J166" s="43">
        <f>J19+J58+J94+J118+J154+J165</f>
        <v>40928.052</v>
      </c>
      <c r="K166" s="43">
        <f>K19+K58+K94+K118+K154+K165</f>
        <v>49916.183999999994</v>
      </c>
      <c r="L166" s="55">
        <v>0.2196</v>
      </c>
    </row>
    <row r="167" spans="1:12" s="2" customFormat="1" ht="40.5" customHeight="1" thickBot="1">
      <c r="A167" s="57" t="s">
        <v>228</v>
      </c>
      <c r="B167" s="58"/>
      <c r="C167" s="58"/>
      <c r="D167" s="58"/>
      <c r="E167" s="58"/>
      <c r="F167" s="58"/>
      <c r="G167" s="58"/>
      <c r="H167" s="58"/>
      <c r="I167" s="58"/>
      <c r="J167" s="58"/>
      <c r="K167" s="58"/>
      <c r="L167" s="59"/>
    </row>
    <row r="168" spans="1:2" ht="12.75">
      <c r="A168" s="5"/>
      <c r="B168"/>
    </row>
    <row r="169" ht="12.75">
      <c r="B169"/>
    </row>
    <row r="170" ht="12.75">
      <c r="B170"/>
    </row>
    <row r="171" ht="12.75">
      <c r="B171"/>
    </row>
    <row r="172" ht="12.75">
      <c r="B172"/>
    </row>
    <row r="173" ht="12.75">
      <c r="B173"/>
    </row>
    <row r="174" ht="12.75">
      <c r="B174"/>
    </row>
    <row r="175" ht="12.75">
      <c r="B175"/>
    </row>
    <row r="176" ht="12.75">
      <c r="B176"/>
    </row>
    <row r="177" ht="12.75">
      <c r="B177"/>
    </row>
    <row r="178" ht="12.75">
      <c r="B178"/>
    </row>
    <row r="179" ht="12.75">
      <c r="B179"/>
    </row>
    <row r="180" ht="12.75">
      <c r="B180"/>
    </row>
    <row r="181" ht="12.75">
      <c r="B181"/>
    </row>
    <row r="182" ht="12.75">
      <c r="B182"/>
    </row>
    <row r="183" ht="12.75">
      <c r="B183"/>
    </row>
    <row r="184" ht="12.75">
      <c r="B184"/>
    </row>
    <row r="185" ht="12.75">
      <c r="B185"/>
    </row>
    <row r="186" ht="12.75">
      <c r="B186"/>
    </row>
    <row r="187" ht="12.75">
      <c r="B187"/>
    </row>
    <row r="188" ht="12.75">
      <c r="B188"/>
    </row>
    <row r="189" ht="12.75">
      <c r="B189"/>
    </row>
    <row r="190" ht="12.75">
      <c r="B190"/>
    </row>
    <row r="191" ht="12.75">
      <c r="B191"/>
    </row>
    <row r="192" ht="12.75">
      <c r="B192"/>
    </row>
    <row r="193" ht="12.75">
      <c r="B193"/>
    </row>
    <row r="194" ht="12.75">
      <c r="B194"/>
    </row>
    <row r="195" ht="12.75">
      <c r="B195"/>
    </row>
    <row r="196" ht="12.75">
      <c r="B196"/>
    </row>
    <row r="197" ht="12.75">
      <c r="B197"/>
    </row>
    <row r="198" ht="12.75">
      <c r="B198"/>
    </row>
    <row r="199" ht="12.75">
      <c r="B199"/>
    </row>
    <row r="200" ht="12.75">
      <c r="B200"/>
    </row>
    <row r="201" ht="12.75">
      <c r="B201"/>
    </row>
    <row r="202" ht="12.75">
      <c r="B202"/>
    </row>
    <row r="203" ht="12.75">
      <c r="B203"/>
    </row>
    <row r="204" ht="12.75">
      <c r="B204"/>
    </row>
    <row r="205" ht="12.75">
      <c r="B205"/>
    </row>
    <row r="206" ht="12.75">
      <c r="B206"/>
    </row>
    <row r="207" ht="12.75">
      <c r="B207"/>
    </row>
    <row r="208" ht="12.75">
      <c r="B208"/>
    </row>
    <row r="209" ht="12.75">
      <c r="B209"/>
    </row>
    <row r="210" ht="12.75">
      <c r="B210"/>
    </row>
    <row r="211" ht="12.75">
      <c r="B211"/>
    </row>
    <row r="212" ht="12.75">
      <c r="B212"/>
    </row>
    <row r="213" ht="12.75">
      <c r="B213"/>
    </row>
    <row r="214" ht="12.75">
      <c r="B214"/>
    </row>
    <row r="215" ht="12.75">
      <c r="B215"/>
    </row>
    <row r="216" ht="12.75">
      <c r="B216"/>
    </row>
    <row r="217" ht="12.75">
      <c r="B217"/>
    </row>
    <row r="218" ht="12.75">
      <c r="B218"/>
    </row>
    <row r="219" ht="12.75">
      <c r="B219"/>
    </row>
    <row r="220" ht="12.75">
      <c r="B220"/>
    </row>
    <row r="221" ht="12.75">
      <c r="B221"/>
    </row>
    <row r="222" ht="12.75">
      <c r="B222"/>
    </row>
    <row r="223" ht="12.75">
      <c r="B223"/>
    </row>
    <row r="224" ht="12.75">
      <c r="B224"/>
    </row>
    <row r="225" ht="12.75">
      <c r="B225"/>
    </row>
    <row r="226" ht="12.75">
      <c r="B226"/>
    </row>
    <row r="227" ht="12.75">
      <c r="B227"/>
    </row>
  </sheetData>
  <sheetProtection/>
  <mergeCells count="6">
    <mergeCell ref="A167:L167"/>
    <mergeCell ref="A2:B2"/>
    <mergeCell ref="A3:B3"/>
    <mergeCell ref="A1:L1"/>
    <mergeCell ref="C2:G2"/>
    <mergeCell ref="H2:L2"/>
  </mergeCells>
  <hyperlinks>
    <hyperlink ref="N1" r:id="rId1" display="http://www.bolsamadrid.es/esp/contenido.asp?menu=2&amp;enlace=/esp/empresas/informac/inforFinan.htm"/>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arivero</cp:lastModifiedBy>
  <cp:lastPrinted>2011-04-27T13:57:01Z</cp:lastPrinted>
  <dcterms:created xsi:type="dcterms:W3CDTF">2008-08-18T10:17:03Z</dcterms:created>
  <dcterms:modified xsi:type="dcterms:W3CDTF">2011-05-20T09:33:22Z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